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80" windowHeight="5055" tabRatio="702" activeTab="0"/>
  </bookViews>
  <sheets>
    <sheet name="参加要領" sheetId="1" r:id="rId1"/>
  </sheets>
  <definedNames>
    <definedName name="_xlnm.Print_Area" localSheetId="0">'参加要領'!$A$1:$AI$60</definedName>
  </definedNames>
  <calcPr fullCalcOnLoad="1"/>
</workbook>
</file>

<file path=xl/sharedStrings.xml><?xml version="1.0" encoding="utf-8"?>
<sst xmlns="http://schemas.openxmlformats.org/spreadsheetml/2006/main" count="232" uniqueCount="79">
  <si>
    <t>実施要綱・実施要領を確認の上、下記の手続きで申し込むこと。</t>
  </si>
  <si>
    <t>○　提出期限</t>
  </si>
  <si>
    <t>提出(納入)物</t>
  </si>
  <si>
    <t>市町福祉窓口期限</t>
  </si>
  <si>
    <t>大会事務局期限</t>
  </si>
  <si>
    <t>備考・留意事項</t>
  </si>
  <si>
    <t>申込書(様式１号)</t>
  </si>
  <si>
    <t>参加チーム数を予選等により市町別の上限内に調整すること。</t>
  </si>
  <si>
    <t>報告書(様式２号)</t>
  </si>
  <si>
    <t>○　参加申込方法(手順)</t>
  </si>
  <si>
    <t>申込書(様式１号)の流れ</t>
  </si>
  <si>
    <t>報告書(様式2号)の流れ</t>
  </si>
  <si>
    <t>大会事務局(スポーツ協会)</t>
  </si>
  <si>
    <t>各市役所・町役場福祉担当窓口</t>
  </si>
  <si>
    <t>スポーツ協会各評議員</t>
  </si>
  <si>
    <t>各参加希望者</t>
  </si>
  <si>
    <t>提出期限</t>
  </si>
  <si>
    <t>※チーム数を市町別</t>
  </si>
  <si>
    <t>上限内に調整の上</t>
  </si>
  <si>
    <t>資料</t>
  </si>
  <si>
    <t>市町名</t>
  </si>
  <si>
    <t>参加チーム</t>
  </si>
  <si>
    <t>特別加算</t>
  </si>
  <si>
    <t>数の上限　</t>
  </si>
  <si>
    <t>成績</t>
  </si>
  <si>
    <t>会員</t>
  </si>
  <si>
    <t>会員数</t>
  </si>
  <si>
    <t>大津市</t>
  </si>
  <si>
    <t>チーム</t>
  </si>
  <si>
    <t>栗東市</t>
  </si>
  <si>
    <t>竜王町</t>
  </si>
  <si>
    <t>彦根市</t>
  </si>
  <si>
    <t>甲賀市</t>
  </si>
  <si>
    <t>愛荘町</t>
  </si>
  <si>
    <t>長浜市</t>
  </si>
  <si>
    <t>野洲市</t>
  </si>
  <si>
    <t>豊郷町</t>
  </si>
  <si>
    <t>近江八幡市</t>
  </si>
  <si>
    <t>湖南市</t>
  </si>
  <si>
    <t>甲良町</t>
  </si>
  <si>
    <t>東近江市</t>
  </si>
  <si>
    <t>高島市</t>
  </si>
  <si>
    <t>多賀町</t>
  </si>
  <si>
    <t>草津市</t>
  </si>
  <si>
    <t>米原市</t>
  </si>
  <si>
    <t>他府県</t>
  </si>
  <si>
    <t>守山市</t>
  </si>
  <si>
    <t>日野町</t>
  </si>
  <si>
    <t>合計</t>
  </si>
  <si>
    <t>　参加チーム数の考え方</t>
  </si>
  <si>
    <t>◎</t>
  </si>
  <si>
    <t>基本定数</t>
  </si>
  <si>
    <t>各市町＝</t>
  </si>
  <si>
    <t>※</t>
  </si>
  <si>
    <t>但し前年度会員がない市町は基本定数を設けない。</t>
  </si>
  <si>
    <t>①</t>
  </si>
  <si>
    <t>前回大会優勝市町</t>
  </si>
  <si>
    <t>+</t>
  </si>
  <si>
    <t>②</t>
  </si>
  <si>
    <t>前年度末の会員数により　</t>
  </si>
  <si>
    <t>～</t>
  </si>
  <si>
    <t>名以上</t>
  </si>
  <si>
    <t>③</t>
  </si>
  <si>
    <t>選手全員知的障害者のチームがある市町</t>
  </si>
  <si>
    <t>基本</t>
  </si>
  <si>
    <t>身障</t>
  </si>
  <si>
    <t>知的</t>
  </si>
  <si>
    <t>他</t>
  </si>
  <si>
    <t>計</t>
  </si>
  <si>
    <t>定数</t>
  </si>
  <si>
    <t>96チームが上限</t>
  </si>
  <si>
    <t>会員総数</t>
  </si>
  <si>
    <t>スポーツ協会各指導員・協力員</t>
  </si>
  <si>
    <t>(月)</t>
  </si>
  <si>
    <t>(金)</t>
  </si>
  <si>
    <t>Ｈ27会員数内訳</t>
  </si>
  <si>
    <t>参　加　要　領</t>
  </si>
  <si>
    <t>滋賀県障害者スポーツ協会 第13回会員交流グラウンド・ゴルフ選手権大会</t>
  </si>
  <si>
    <t>H28年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</si>
</sst>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m/d;@"/>
  </numFmts>
  <fonts count="39">
    <font>
      <sz val="11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2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6"/>
      <color indexed="9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6"/>
      <color indexed="9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slantDashDot"/>
      <top style="slantDashDot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Up="1">
      <left style="thin"/>
      <right style="thin"/>
      <top style="thin"/>
      <bottom style="medium"/>
      <diagonal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20" borderId="1" applyNumberFormat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3" fillId="0" borderId="3" applyNumberFormat="0" applyFill="0" applyAlignment="0" applyProtection="0"/>
    <xf numFmtId="0" fontId="27" fillId="3" borderId="0" applyNumberFormat="0" applyBorder="0" applyAlignment="0" applyProtection="0"/>
    <xf numFmtId="0" fontId="32" fillId="23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4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31" fillId="4" borderId="0" applyNumberFormat="0" applyBorder="0" applyAlignment="0" applyProtection="0"/>
  </cellStyleXfs>
  <cellXfs count="2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64">
      <alignment vertical="center"/>
      <protection/>
    </xf>
    <xf numFmtId="0" fontId="5" fillId="0" borderId="0" xfId="64" applyFont="1">
      <alignment vertical="center"/>
      <protection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64" applyFont="1" applyAlignment="1">
      <alignment vertical="center"/>
      <protection/>
    </xf>
    <xf numFmtId="0" fontId="0" fillId="0" borderId="0" xfId="64" applyAlignment="1">
      <alignment vertical="center" shrinkToFit="1"/>
      <protection/>
    </xf>
    <xf numFmtId="0" fontId="9" fillId="0" borderId="0" xfId="64" applyFont="1" applyAlignment="1">
      <alignment vertical="center"/>
      <protection/>
    </xf>
    <xf numFmtId="0" fontId="0" fillId="0" borderId="0" xfId="64" applyBorder="1" applyAlignment="1">
      <alignment vertical="center" shrinkToFit="1"/>
      <protection/>
    </xf>
    <xf numFmtId="0" fontId="0" fillId="0" borderId="0" xfId="64" applyBorder="1">
      <alignment vertical="center"/>
      <protection/>
    </xf>
    <xf numFmtId="0" fontId="0" fillId="0" borderId="0" xfId="64" applyBorder="1" applyAlignment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2" fillId="0" borderId="1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17" xfId="0" applyFont="1" applyBorder="1" applyAlignment="1">
      <alignment vertical="center"/>
    </xf>
    <xf numFmtId="0" fontId="9" fillId="0" borderId="0" xfId="64" applyFont="1">
      <alignment vertical="center"/>
      <protection/>
    </xf>
    <xf numFmtId="0" fontId="12" fillId="0" borderId="18" xfId="0" applyFont="1" applyFill="1" applyBorder="1" applyAlignment="1">
      <alignment vertical="center" shrinkToFit="1"/>
    </xf>
    <xf numFmtId="0" fontId="15" fillId="0" borderId="18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177" fontId="1" fillId="0" borderId="22" xfId="0" applyNumberFormat="1" applyFont="1" applyBorder="1" applyAlignment="1">
      <alignment vertical="center" shrinkToFit="1"/>
    </xf>
    <xf numFmtId="177" fontId="1" fillId="0" borderId="23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18" xfId="0" applyFont="1" applyBorder="1" applyAlignment="1">
      <alignment vertical="center"/>
    </xf>
    <xf numFmtId="0" fontId="0" fillId="0" borderId="0" xfId="64" applyFont="1" applyBorder="1" applyAlignment="1">
      <alignment vertical="center" shrinkToFit="1"/>
      <protection/>
    </xf>
    <xf numFmtId="0" fontId="14" fillId="0" borderId="0" xfId="64" applyFont="1" applyAlignment="1">
      <alignment vertical="center" shrinkToFit="1"/>
      <protection/>
    </xf>
    <xf numFmtId="0" fontId="0" fillId="0" borderId="10" xfId="0" applyBorder="1" applyAlignment="1">
      <alignment vertical="center"/>
    </xf>
    <xf numFmtId="0" fontId="13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0" xfId="64" applyFont="1">
      <alignment vertical="center"/>
      <protection/>
    </xf>
    <xf numFmtId="0" fontId="21" fillId="0" borderId="0" xfId="64" applyFont="1">
      <alignment vertical="center"/>
      <protection/>
    </xf>
    <xf numFmtId="0" fontId="0" fillId="0" borderId="25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15" fillId="0" borderId="26" xfId="0" applyFont="1" applyBorder="1" applyAlignment="1">
      <alignment horizontal="left" vertical="center"/>
    </xf>
    <xf numFmtId="0" fontId="16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177" fontId="1" fillId="0" borderId="28" xfId="0" applyNumberFormat="1" applyFont="1" applyBorder="1" applyAlignment="1">
      <alignment vertical="center" shrinkToFit="1"/>
    </xf>
    <xf numFmtId="177" fontId="1" fillId="0" borderId="22" xfId="0" applyNumberFormat="1" applyFont="1" applyBorder="1" applyAlignment="1">
      <alignment vertical="center"/>
    </xf>
    <xf numFmtId="177" fontId="1" fillId="0" borderId="23" xfId="0" applyNumberFormat="1" applyFont="1" applyBorder="1" applyAlignment="1">
      <alignment vertical="center"/>
    </xf>
    <xf numFmtId="178" fontId="0" fillId="0" borderId="0" xfId="64" applyNumberFormat="1" applyFill="1" applyBorder="1" applyAlignment="1">
      <alignment vertical="center" shrinkToFit="1"/>
      <protection/>
    </xf>
    <xf numFmtId="0" fontId="1" fillId="0" borderId="17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30" xfId="0" applyFont="1" applyBorder="1" applyAlignment="1">
      <alignment horizontal="left" vertical="center" shrinkToFit="1"/>
    </xf>
    <xf numFmtId="0" fontId="1" fillId="0" borderId="29" xfId="0" applyFont="1" applyFill="1" applyBorder="1" applyAlignment="1">
      <alignment horizontal="left" vertical="center" shrinkToFit="1"/>
    </xf>
    <xf numFmtId="0" fontId="0" fillId="0" borderId="30" xfId="0" applyBorder="1" applyAlignment="1">
      <alignment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18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left" vertical="center" shrinkToFit="1"/>
    </xf>
    <xf numFmtId="0" fontId="1" fillId="0" borderId="31" xfId="0" applyFont="1" applyBorder="1" applyAlignment="1">
      <alignment horizontal="left" vertical="center" shrinkToFit="1"/>
    </xf>
    <xf numFmtId="0" fontId="1" fillId="0" borderId="32" xfId="0" applyFont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0" fillId="0" borderId="32" xfId="0" applyBorder="1" applyAlignment="1">
      <alignment vertical="center"/>
    </xf>
    <xf numFmtId="0" fontId="12" fillId="0" borderId="33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0" fontId="12" fillId="0" borderId="18" xfId="0" applyNumberFormat="1" applyFont="1" applyFill="1" applyBorder="1" applyAlignment="1">
      <alignment horizontal="center" vertical="center" textRotation="255" shrinkToFit="1"/>
    </xf>
    <xf numFmtId="0" fontId="12" fillId="0" borderId="16" xfId="0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2" fillId="0" borderId="29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shrinkToFit="1"/>
    </xf>
    <xf numFmtId="0" fontId="12" fillId="0" borderId="31" xfId="0" applyFont="1" applyFill="1" applyBorder="1" applyAlignment="1">
      <alignment horizontal="center" shrinkToFit="1"/>
    </xf>
    <xf numFmtId="0" fontId="12" fillId="0" borderId="32" xfId="0" applyFont="1" applyFill="1" applyBorder="1" applyAlignment="1">
      <alignment horizont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textRotation="255" shrinkToFit="1"/>
    </xf>
    <xf numFmtId="0" fontId="12" fillId="0" borderId="33" xfId="0" applyFont="1" applyFill="1" applyBorder="1" applyAlignment="1">
      <alignment horizontal="center" vertical="top" shrinkToFit="1"/>
    </xf>
    <xf numFmtId="0" fontId="12" fillId="0" borderId="35" xfId="0" applyFont="1" applyFill="1" applyBorder="1" applyAlignment="1">
      <alignment horizontal="center" vertical="top" shrinkToFit="1"/>
    </xf>
    <xf numFmtId="0" fontId="12" fillId="0" borderId="34" xfId="0" applyFont="1" applyFill="1" applyBorder="1" applyAlignment="1">
      <alignment horizontal="center" vertical="top" shrinkToFi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 shrinkToFit="1"/>
    </xf>
    <xf numFmtId="0" fontId="10" fillId="0" borderId="1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right" vertical="center" shrinkToFit="1"/>
    </xf>
    <xf numFmtId="0" fontId="0" fillId="0" borderId="1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vertical="center"/>
    </xf>
    <xf numFmtId="0" fontId="1" fillId="0" borderId="18" xfId="0" applyFont="1" applyFill="1" applyBorder="1" applyAlignment="1">
      <alignment horizontal="left" vertical="center" shrinkToFit="1"/>
    </xf>
    <xf numFmtId="0" fontId="10" fillId="0" borderId="1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NumberFormat="1" applyFont="1" applyFill="1" applyBorder="1" applyAlignment="1">
      <alignment horizontal="center" vertical="center" shrinkToFit="1"/>
    </xf>
    <xf numFmtId="0" fontId="10" fillId="0" borderId="18" xfId="0" applyNumberFormat="1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horizontal="right" vertical="center" shrinkToFit="1"/>
    </xf>
    <xf numFmtId="0" fontId="1" fillId="0" borderId="24" xfId="0" applyNumberFormat="1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right" vertical="center" shrinkToFit="1"/>
    </xf>
    <xf numFmtId="0" fontId="4" fillId="0" borderId="18" xfId="0" applyFont="1" applyBorder="1" applyAlignment="1">
      <alignment vertical="center"/>
    </xf>
    <xf numFmtId="0" fontId="11" fillId="0" borderId="15" xfId="0" applyNumberFormat="1" applyFont="1" applyFill="1" applyBorder="1" applyAlignment="1">
      <alignment horizontal="center" vertical="top" shrinkToFit="1"/>
    </xf>
    <xf numFmtId="0" fontId="12" fillId="0" borderId="18" xfId="0" applyFont="1" applyBorder="1" applyAlignment="1">
      <alignment horizontal="center" vertical="top"/>
    </xf>
    <xf numFmtId="0" fontId="12" fillId="0" borderId="41" xfId="0" applyFont="1" applyBorder="1" applyAlignment="1">
      <alignment horizontal="center" vertical="top"/>
    </xf>
    <xf numFmtId="0" fontId="10" fillId="0" borderId="43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>
      <alignment horizontal="center" vertical="center" shrinkToFit="1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1" fillId="0" borderId="46" xfId="0" applyNumberFormat="1" applyFont="1" applyFill="1" applyBorder="1" applyAlignment="1">
      <alignment horizont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7" fillId="0" borderId="0" xfId="64" applyFont="1" applyBorder="1" applyAlignment="1">
      <alignment horizontal="center" shrinkToFit="1"/>
      <protection/>
    </xf>
    <xf numFmtId="0" fontId="7" fillId="0" borderId="0" xfId="64" applyFont="1" applyBorder="1" applyAlignment="1">
      <alignment horizontal="center" vertical="top" shrinkToFit="1"/>
      <protection/>
    </xf>
    <xf numFmtId="0" fontId="0" fillId="0" borderId="0" xfId="64" applyFont="1" applyFill="1" applyBorder="1" applyAlignment="1">
      <alignment horizontal="right" vertical="center" shrinkToFit="1"/>
      <protection/>
    </xf>
    <xf numFmtId="178" fontId="0" fillId="0" borderId="0" xfId="64" applyNumberFormat="1" applyFill="1" applyBorder="1" applyAlignment="1">
      <alignment horizontal="left" vertical="center" shrinkToFit="1"/>
      <protection/>
    </xf>
    <xf numFmtId="0" fontId="0" fillId="0" borderId="48" xfId="0" applyFont="1" applyBorder="1" applyAlignment="1">
      <alignment horizontal="right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56" fontId="17" fillId="0" borderId="50" xfId="0" applyNumberFormat="1" applyFont="1" applyBorder="1" applyAlignment="1">
      <alignment horizontal="right" vertical="center" wrapText="1"/>
    </xf>
    <xf numFmtId="0" fontId="17" fillId="0" borderId="51" xfId="0" applyFont="1" applyBorder="1" applyAlignment="1">
      <alignment horizontal="right" vertical="center" wrapText="1"/>
    </xf>
    <xf numFmtId="0" fontId="8" fillId="0" borderId="51" xfId="0" applyFont="1" applyBorder="1" applyAlignment="1">
      <alignment horizontal="left" vertical="center" wrapText="1"/>
    </xf>
    <xf numFmtId="0" fontId="8" fillId="0" borderId="52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0" fillId="0" borderId="53" xfId="64" applyFont="1" applyFill="1" applyBorder="1" applyAlignment="1">
      <alignment horizontal="center" vertical="center" shrinkToFit="1"/>
      <protection/>
    </xf>
    <xf numFmtId="0" fontId="0" fillId="0" borderId="54" xfId="64" applyFont="1" applyFill="1" applyBorder="1" applyAlignment="1">
      <alignment horizontal="center" vertical="center" shrinkToFit="1"/>
      <protection/>
    </xf>
    <xf numFmtId="0" fontId="0" fillId="0" borderId="55" xfId="64" applyFont="1" applyFill="1" applyBorder="1" applyAlignment="1">
      <alignment horizontal="center" vertical="center" shrinkToFit="1"/>
      <protection/>
    </xf>
    <xf numFmtId="0" fontId="0" fillId="0" borderId="53" xfId="64" applyFont="1" applyBorder="1" applyAlignment="1">
      <alignment horizontal="center" vertical="center" shrinkToFit="1"/>
      <protection/>
    </xf>
    <xf numFmtId="0" fontId="0" fillId="0" borderId="54" xfId="64" applyFont="1" applyBorder="1" applyAlignment="1">
      <alignment horizontal="center" vertical="center" shrinkToFit="1"/>
      <protection/>
    </xf>
    <xf numFmtId="0" fontId="0" fillId="0" borderId="55" xfId="64" applyFont="1" applyBorder="1" applyAlignment="1">
      <alignment horizontal="center" vertical="center" shrinkToFit="1"/>
      <protection/>
    </xf>
    <xf numFmtId="0" fontId="8" fillId="0" borderId="5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56" fontId="17" fillId="0" borderId="33" xfId="0" applyNumberFormat="1" applyFont="1" applyBorder="1" applyAlignment="1">
      <alignment horizontal="right" vertical="center" wrapText="1"/>
    </xf>
    <xf numFmtId="0" fontId="17" fillId="0" borderId="35" xfId="0" applyFont="1" applyBorder="1" applyAlignment="1">
      <alignment horizontal="righ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58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53" xfId="64" applyBorder="1" applyAlignment="1">
      <alignment horizontal="center" vertical="center" shrinkToFit="1"/>
      <protection/>
    </xf>
    <xf numFmtId="0" fontId="0" fillId="0" borderId="54" xfId="64" applyBorder="1" applyAlignment="1">
      <alignment horizontal="center" vertical="center" shrinkToFit="1"/>
      <protection/>
    </xf>
    <xf numFmtId="0" fontId="0" fillId="0" borderId="55" xfId="64" applyBorder="1" applyAlignment="1">
      <alignment horizontal="center" vertical="center" shrinkToFit="1"/>
      <protection/>
    </xf>
    <xf numFmtId="0" fontId="0" fillId="0" borderId="53" xfId="64" applyFont="1" applyBorder="1" applyAlignment="1">
      <alignment horizontal="center" vertical="center"/>
      <protection/>
    </xf>
    <xf numFmtId="0" fontId="0" fillId="0" borderId="54" xfId="64" applyFont="1" applyBorder="1" applyAlignment="1">
      <alignment horizontal="center" vertical="center"/>
      <protection/>
    </xf>
    <xf numFmtId="0" fontId="0" fillId="0" borderId="55" xfId="64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_H19　GG　綱領　参加要領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13</xdr:row>
      <xdr:rowOff>95250</xdr:rowOff>
    </xdr:from>
    <xdr:to>
      <xdr:col>10</xdr:col>
      <xdr:colOff>123825</xdr:colOff>
      <xdr:row>13</xdr:row>
      <xdr:rowOff>95250</xdr:rowOff>
    </xdr:to>
    <xdr:sp>
      <xdr:nvSpPr>
        <xdr:cNvPr id="1" name="Line 1"/>
        <xdr:cNvSpPr>
          <a:spLocks/>
        </xdr:cNvSpPr>
      </xdr:nvSpPr>
      <xdr:spPr>
        <a:xfrm>
          <a:off x="1752600" y="2828925"/>
          <a:ext cx="2762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152400</xdr:colOff>
      <xdr:row>13</xdr:row>
      <xdr:rowOff>85725</xdr:rowOff>
    </xdr:from>
    <xdr:to>
      <xdr:col>21</xdr:col>
      <xdr:colOff>76200</xdr:colOff>
      <xdr:row>13</xdr:row>
      <xdr:rowOff>85725</xdr:rowOff>
    </xdr:to>
    <xdr:sp>
      <xdr:nvSpPr>
        <xdr:cNvPr id="2" name="Line 2"/>
        <xdr:cNvSpPr>
          <a:spLocks/>
        </xdr:cNvSpPr>
      </xdr:nvSpPr>
      <xdr:spPr>
        <a:xfrm>
          <a:off x="3771900" y="2819400"/>
          <a:ext cx="3048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9525</xdr:rowOff>
    </xdr:from>
    <xdr:to>
      <xdr:col>10</xdr:col>
      <xdr:colOff>19050</xdr:colOff>
      <xdr:row>18</xdr:row>
      <xdr:rowOff>9525</xdr:rowOff>
    </xdr:to>
    <xdr:sp>
      <xdr:nvSpPr>
        <xdr:cNvPr id="3" name="Line 4"/>
        <xdr:cNvSpPr>
          <a:spLocks/>
        </xdr:cNvSpPr>
      </xdr:nvSpPr>
      <xdr:spPr>
        <a:xfrm rot="60000" flipH="1">
          <a:off x="1743075" y="3248025"/>
          <a:ext cx="180975" cy="438150"/>
        </a:xfrm>
        <a:prstGeom prst="line">
          <a:avLst/>
        </a:prstGeom>
        <a:noFill/>
        <a:ln w="3175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16</xdr:row>
      <xdr:rowOff>9525</xdr:rowOff>
    </xdr:from>
    <xdr:to>
      <xdr:col>25</xdr:col>
      <xdr:colOff>19050</xdr:colOff>
      <xdr:row>18</xdr:row>
      <xdr:rowOff>0</xdr:rowOff>
    </xdr:to>
    <xdr:sp>
      <xdr:nvSpPr>
        <xdr:cNvPr id="4" name="Line 6"/>
        <xdr:cNvSpPr>
          <a:spLocks/>
        </xdr:cNvSpPr>
      </xdr:nvSpPr>
      <xdr:spPr>
        <a:xfrm>
          <a:off x="4581525" y="3248025"/>
          <a:ext cx="200025" cy="428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16</xdr:row>
      <xdr:rowOff>0</xdr:rowOff>
    </xdr:from>
    <xdr:to>
      <xdr:col>11</xdr:col>
      <xdr:colOff>152400</xdr:colOff>
      <xdr:row>18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2057400" y="3238500"/>
          <a:ext cx="190500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190500</xdr:colOff>
      <xdr:row>19</xdr:row>
      <xdr:rowOff>9525</xdr:rowOff>
    </xdr:from>
    <xdr:to>
      <xdr:col>12</xdr:col>
      <xdr:colOff>9525</xdr:colOff>
      <xdr:row>21</xdr:row>
      <xdr:rowOff>0</xdr:rowOff>
    </xdr:to>
    <xdr:sp>
      <xdr:nvSpPr>
        <xdr:cNvPr id="6" name="Line 8"/>
        <xdr:cNvSpPr>
          <a:spLocks/>
        </xdr:cNvSpPr>
      </xdr:nvSpPr>
      <xdr:spPr>
        <a:xfrm rot="60000">
          <a:off x="2095500" y="3905250"/>
          <a:ext cx="200025" cy="4286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19</xdr:row>
      <xdr:rowOff>0</xdr:rowOff>
    </xdr:from>
    <xdr:to>
      <xdr:col>25</xdr:col>
      <xdr:colOff>9525</xdr:colOff>
      <xdr:row>21</xdr:row>
      <xdr:rowOff>0</xdr:rowOff>
    </xdr:to>
    <xdr:sp>
      <xdr:nvSpPr>
        <xdr:cNvPr id="7" name="Line 9"/>
        <xdr:cNvSpPr>
          <a:spLocks/>
        </xdr:cNvSpPr>
      </xdr:nvSpPr>
      <xdr:spPr>
        <a:xfrm rot="60000" flipH="1">
          <a:off x="4610100" y="3895725"/>
          <a:ext cx="161925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21</xdr:row>
      <xdr:rowOff>219075</xdr:rowOff>
    </xdr:from>
    <xdr:to>
      <xdr:col>17</xdr:col>
      <xdr:colOff>104775</xdr:colOff>
      <xdr:row>24</xdr:row>
      <xdr:rowOff>0</xdr:rowOff>
    </xdr:to>
    <xdr:sp>
      <xdr:nvSpPr>
        <xdr:cNvPr id="8" name="Line 10"/>
        <xdr:cNvSpPr>
          <a:spLocks/>
        </xdr:cNvSpPr>
      </xdr:nvSpPr>
      <xdr:spPr>
        <a:xfrm>
          <a:off x="3343275" y="4552950"/>
          <a:ext cx="0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161925</xdr:colOff>
      <xdr:row>26</xdr:row>
      <xdr:rowOff>9525</xdr:rowOff>
    </xdr:from>
    <xdr:to>
      <xdr:col>16</xdr:col>
      <xdr:colOff>161925</xdr:colOff>
      <xdr:row>28</xdr:row>
      <xdr:rowOff>9525</xdr:rowOff>
    </xdr:to>
    <xdr:sp>
      <xdr:nvSpPr>
        <xdr:cNvPr id="9" name="Line 12"/>
        <xdr:cNvSpPr>
          <a:spLocks/>
        </xdr:cNvSpPr>
      </xdr:nvSpPr>
      <xdr:spPr>
        <a:xfrm>
          <a:off x="3209925" y="5410200"/>
          <a:ext cx="0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190500</xdr:colOff>
      <xdr:row>26</xdr:row>
      <xdr:rowOff>9525</xdr:rowOff>
    </xdr:from>
    <xdr:to>
      <xdr:col>17</xdr:col>
      <xdr:colOff>190500</xdr:colOff>
      <xdr:row>28</xdr:row>
      <xdr:rowOff>9525</xdr:rowOff>
    </xdr:to>
    <xdr:sp>
      <xdr:nvSpPr>
        <xdr:cNvPr id="10" name="Line 13"/>
        <xdr:cNvSpPr>
          <a:spLocks/>
        </xdr:cNvSpPr>
      </xdr:nvSpPr>
      <xdr:spPr>
        <a:xfrm>
          <a:off x="3429000" y="5410200"/>
          <a:ext cx="0" cy="438150"/>
        </a:xfrm>
        <a:prstGeom prst="line">
          <a:avLst/>
        </a:prstGeom>
        <a:noFill/>
        <a:ln w="254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15</xdr:row>
      <xdr:rowOff>219075</xdr:rowOff>
    </xdr:from>
    <xdr:to>
      <xdr:col>17</xdr:col>
      <xdr:colOff>95250</xdr:colOff>
      <xdr:row>18</xdr:row>
      <xdr:rowOff>0</xdr:rowOff>
    </xdr:to>
    <xdr:sp>
      <xdr:nvSpPr>
        <xdr:cNvPr id="11" name="Line 10"/>
        <xdr:cNvSpPr>
          <a:spLocks/>
        </xdr:cNvSpPr>
      </xdr:nvSpPr>
      <xdr:spPr>
        <a:xfrm>
          <a:off x="3333750" y="3238500"/>
          <a:ext cx="0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104775</xdr:colOff>
      <xdr:row>18</xdr:row>
      <xdr:rowOff>209550</xdr:rowOff>
    </xdr:from>
    <xdr:to>
      <xdr:col>17</xdr:col>
      <xdr:colOff>104775</xdr:colOff>
      <xdr:row>20</xdr:row>
      <xdr:rowOff>209550</xdr:rowOff>
    </xdr:to>
    <xdr:sp>
      <xdr:nvSpPr>
        <xdr:cNvPr id="12" name="Line 10"/>
        <xdr:cNvSpPr>
          <a:spLocks/>
        </xdr:cNvSpPr>
      </xdr:nvSpPr>
      <xdr:spPr>
        <a:xfrm>
          <a:off x="3343275" y="3886200"/>
          <a:ext cx="0" cy="4381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86"/>
  <sheetViews>
    <sheetView tabSelected="1" view="pageBreakPreview" zoomScale="130" zoomScaleSheetLayoutView="130" zoomScalePageLayoutView="0" workbookViewId="0" topLeftCell="A16">
      <selection activeCell="V72" sqref="V72:W72"/>
    </sheetView>
  </sheetViews>
  <sheetFormatPr defaultColWidth="9.00390625" defaultRowHeight="13.5"/>
  <cols>
    <col min="1" max="35" width="2.50390625" style="0" customWidth="1"/>
    <col min="36" max="37" width="8.125" style="1" customWidth="1"/>
    <col min="38" max="40" width="3.875" style="1" customWidth="1"/>
    <col min="41" max="47" width="4.625" style="1" customWidth="1"/>
  </cols>
  <sheetData>
    <row r="1" spans="2:39" ht="23.25" customHeight="1">
      <c r="B1" s="203" t="s">
        <v>77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69"/>
      <c r="AJ1" s="70"/>
      <c r="AK1" s="70"/>
      <c r="AM1" s="70"/>
    </row>
    <row r="2" spans="3:33" ht="29.25" customHeight="1">
      <c r="C2" s="199" t="s">
        <v>76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</row>
    <row r="3" spans="2:22" ht="12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3" ht="15.75" customHeight="1">
      <c r="B4" s="5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ht="3.75" customHeight="1"/>
    <row r="6" spans="1:10" ht="18" customHeight="1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ht="6" customHeight="1"/>
    <row r="8" spans="2:34" ht="20.25" customHeight="1">
      <c r="B8" s="200" t="s">
        <v>2</v>
      </c>
      <c r="C8" s="201"/>
      <c r="D8" s="201"/>
      <c r="E8" s="201"/>
      <c r="F8" s="201"/>
      <c r="G8" s="201"/>
      <c r="H8" s="201"/>
      <c r="I8" s="201"/>
      <c r="J8" s="201" t="s">
        <v>3</v>
      </c>
      <c r="K8" s="201"/>
      <c r="L8" s="201"/>
      <c r="M8" s="201"/>
      <c r="N8" s="201"/>
      <c r="O8" s="201"/>
      <c r="P8" s="201" t="s">
        <v>4</v>
      </c>
      <c r="Q8" s="201"/>
      <c r="R8" s="201"/>
      <c r="S8" s="201"/>
      <c r="T8" s="201"/>
      <c r="U8" s="201"/>
      <c r="V8" s="201" t="s">
        <v>5</v>
      </c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2"/>
    </row>
    <row r="9" spans="2:34" ht="25.5" customHeight="1">
      <c r="B9" s="191" t="s">
        <v>6</v>
      </c>
      <c r="C9" s="192"/>
      <c r="D9" s="192"/>
      <c r="E9" s="192"/>
      <c r="F9" s="192"/>
      <c r="G9" s="192"/>
      <c r="H9" s="192"/>
      <c r="I9" s="192"/>
      <c r="J9" s="193">
        <v>43031</v>
      </c>
      <c r="K9" s="194"/>
      <c r="L9" s="194"/>
      <c r="M9" s="194"/>
      <c r="N9" s="195" t="s">
        <v>73</v>
      </c>
      <c r="O9" s="196"/>
      <c r="P9" s="193">
        <f>J9+DAY(4)</f>
        <v>43035</v>
      </c>
      <c r="Q9" s="194"/>
      <c r="R9" s="194"/>
      <c r="S9" s="194"/>
      <c r="T9" s="195" t="s">
        <v>74</v>
      </c>
      <c r="U9" s="196"/>
      <c r="V9" s="197" t="s">
        <v>7</v>
      </c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8"/>
    </row>
    <row r="10" spans="2:34" ht="25.5" customHeight="1">
      <c r="B10" s="176" t="s">
        <v>8</v>
      </c>
      <c r="C10" s="177"/>
      <c r="D10" s="177"/>
      <c r="E10" s="177"/>
      <c r="F10" s="177"/>
      <c r="G10" s="177"/>
      <c r="H10" s="177"/>
      <c r="I10" s="177"/>
      <c r="J10" s="178"/>
      <c r="K10" s="178"/>
      <c r="L10" s="178"/>
      <c r="M10" s="178"/>
      <c r="N10" s="178"/>
      <c r="O10" s="178"/>
      <c r="P10" s="179">
        <f>P9</f>
        <v>43035</v>
      </c>
      <c r="Q10" s="180"/>
      <c r="R10" s="180"/>
      <c r="S10" s="180"/>
      <c r="T10" s="181" t="str">
        <f>T9</f>
        <v>(金)</v>
      </c>
      <c r="U10" s="182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4"/>
    </row>
    <row r="11" ht="8.25" customHeight="1"/>
    <row r="12" spans="1:47" s="2" customFormat="1" ht="18" customHeight="1">
      <c r="A12" s="7" t="s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</row>
    <row r="13" spans="1:47" s="2" customFormat="1" ht="9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</row>
    <row r="14" spans="2:47" s="3" customFormat="1" ht="13.5">
      <c r="B14" s="9" t="s">
        <v>10</v>
      </c>
      <c r="E14" s="9"/>
      <c r="F14" s="9"/>
      <c r="G14" s="9"/>
      <c r="H14" s="9"/>
      <c r="I14" s="9"/>
      <c r="J14" s="9"/>
      <c r="K14" s="35"/>
      <c r="M14" s="9" t="s">
        <v>11</v>
      </c>
      <c r="O14" s="9"/>
      <c r="P14" s="9"/>
      <c r="Q14" s="9"/>
      <c r="R14" s="9"/>
      <c r="S14" s="9"/>
      <c r="V14" s="9"/>
      <c r="W14" s="9"/>
      <c r="X14" s="9"/>
      <c r="Y14" s="9"/>
      <c r="Z14" s="9"/>
      <c r="AA14" s="9"/>
      <c r="AB14" s="35"/>
      <c r="AC14" s="35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</row>
    <row r="15" spans="2:47" s="2" customFormat="1" ht="9" customHeight="1" thickBo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N15" s="8"/>
      <c r="O15" s="8"/>
      <c r="P15" s="8"/>
      <c r="Q15" s="8"/>
      <c r="R15" s="8"/>
      <c r="S15" s="8"/>
      <c r="T15" s="8"/>
      <c r="U15" s="8"/>
      <c r="V15" s="8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</row>
    <row r="16" spans="2:47" s="2" customFormat="1" ht="17.25" customHeight="1" thickBot="1">
      <c r="B16" s="8"/>
      <c r="J16" s="188" t="s">
        <v>12</v>
      </c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90"/>
      <c r="AA16" s="10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</row>
    <row r="17" spans="5:47" s="2" customFormat="1" ht="17.25" customHeight="1">
      <c r="E17" s="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</row>
    <row r="18" spans="12:47" s="2" customFormat="1" ht="17.25" customHeight="1" thickBot="1">
      <c r="L18" s="8"/>
      <c r="P18" s="12"/>
      <c r="X18" s="8"/>
      <c r="Y18" s="11"/>
      <c r="Z18" s="11"/>
      <c r="AA18" s="11"/>
      <c r="AB18" s="8"/>
      <c r="AC18" s="54"/>
      <c r="AD18" s="10"/>
      <c r="AE18" s="10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</row>
    <row r="19" spans="1:47" s="2" customFormat="1" ht="17.25" customHeight="1" thickBot="1">
      <c r="A19" s="185" t="s">
        <v>13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7"/>
      <c r="M19" s="54"/>
      <c r="N19" s="188" t="s">
        <v>14</v>
      </c>
      <c r="O19" s="189"/>
      <c r="P19" s="189"/>
      <c r="Q19" s="189"/>
      <c r="R19" s="189"/>
      <c r="S19" s="189"/>
      <c r="T19" s="189"/>
      <c r="U19" s="189"/>
      <c r="V19" s="190"/>
      <c r="W19" s="54"/>
      <c r="X19" s="188" t="s">
        <v>72</v>
      </c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90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</row>
    <row r="20" spans="8:47" s="2" customFormat="1" ht="17.25" customHeight="1">
      <c r="H20" s="12"/>
      <c r="I20" s="12"/>
      <c r="M20" s="12"/>
      <c r="N20" s="8"/>
      <c r="O20" s="8"/>
      <c r="P20" s="8"/>
      <c r="Q20" s="8"/>
      <c r="R20" s="8"/>
      <c r="S20" s="8"/>
      <c r="T20" s="8"/>
      <c r="U20" s="55"/>
      <c r="V20" s="55"/>
      <c r="W20" s="55"/>
      <c r="X20" s="55"/>
      <c r="Y20" s="11"/>
      <c r="Z20" s="11"/>
      <c r="AA20" s="11"/>
      <c r="AC20" s="54"/>
      <c r="AD20" s="54"/>
      <c r="AE20" s="54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</row>
    <row r="21" spans="5:47" s="2" customFormat="1" ht="17.25" customHeight="1" thickBot="1">
      <c r="E21" s="8"/>
      <c r="F21" s="12"/>
      <c r="G21" s="12"/>
      <c r="H21" s="12"/>
      <c r="I21" s="12"/>
      <c r="J21" s="12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</row>
    <row r="22" spans="5:47" s="2" customFormat="1" ht="17.25" customHeight="1" thickBot="1">
      <c r="E22" s="8"/>
      <c r="F22" s="12"/>
      <c r="G22" s="12"/>
      <c r="H22" s="12"/>
      <c r="I22" s="12"/>
      <c r="J22" s="207" t="s">
        <v>15</v>
      </c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9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</row>
    <row r="23" spans="5:47" s="2" customFormat="1" ht="17.25" customHeight="1">
      <c r="E23" s="8"/>
      <c r="F23" s="12"/>
      <c r="G23" s="12"/>
      <c r="H23" s="12"/>
      <c r="I23" s="12"/>
      <c r="J23" s="12"/>
      <c r="K23" s="12"/>
      <c r="L23" s="12"/>
      <c r="M23" s="12"/>
      <c r="N23" s="8"/>
      <c r="O23" s="8"/>
      <c r="P23" s="8"/>
      <c r="Q23" s="8"/>
      <c r="R23" s="8"/>
      <c r="S23" s="8"/>
      <c r="T23" s="8"/>
      <c r="U23" s="8"/>
      <c r="V23" s="8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</row>
    <row r="24" spans="5:47" s="2" customFormat="1" ht="17.25" customHeight="1">
      <c r="E24" s="8"/>
      <c r="F24" s="12"/>
      <c r="G24" s="12"/>
      <c r="H24" s="12"/>
      <c r="I24" s="12"/>
      <c r="J24" s="12"/>
      <c r="K24" s="12"/>
      <c r="L24" s="12"/>
      <c r="M24" s="12"/>
      <c r="N24" s="8"/>
      <c r="O24" s="8"/>
      <c r="P24" s="8"/>
      <c r="Q24" s="8"/>
      <c r="R24" s="8"/>
      <c r="S24" s="8"/>
      <c r="T24" s="8"/>
      <c r="U24" s="8"/>
      <c r="V24" s="8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</row>
    <row r="25" spans="5:47" s="2" customFormat="1" ht="15" customHeight="1" thickBot="1">
      <c r="E25" s="8"/>
      <c r="F25" s="12"/>
      <c r="G25" s="12"/>
      <c r="H25" s="12"/>
      <c r="I25" s="12"/>
      <c r="J25" s="12"/>
      <c r="K25" s="12"/>
      <c r="M25" s="12"/>
      <c r="N25" s="173" t="s">
        <v>16</v>
      </c>
      <c r="O25" s="173"/>
      <c r="P25" s="173"/>
      <c r="Q25" s="173"/>
      <c r="R25" s="173"/>
      <c r="S25" s="174">
        <f>J9</f>
        <v>43031</v>
      </c>
      <c r="T25" s="174"/>
      <c r="U25" s="174"/>
      <c r="V25" s="174"/>
      <c r="W25" s="174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</row>
    <row r="26" spans="5:47" s="2" customFormat="1" ht="17.25" customHeight="1" thickBot="1">
      <c r="E26" s="8"/>
      <c r="F26" s="12"/>
      <c r="G26" s="12"/>
      <c r="H26" s="12"/>
      <c r="I26" s="12"/>
      <c r="J26" s="185" t="str">
        <f>A19</f>
        <v>各市役所・町役場福祉担当窓口</v>
      </c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7"/>
      <c r="AA26" s="1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</row>
    <row r="27" spans="5:47" s="2" customFormat="1" ht="17.25" customHeight="1">
      <c r="E27" s="8"/>
      <c r="F27" s="12"/>
      <c r="G27" s="12"/>
      <c r="H27" s="12"/>
      <c r="I27" s="12"/>
      <c r="J27" s="12"/>
      <c r="L27" s="11"/>
      <c r="M27" s="11"/>
      <c r="N27" s="10"/>
      <c r="T27" s="171" t="s">
        <v>17</v>
      </c>
      <c r="U27" s="171"/>
      <c r="V27" s="171"/>
      <c r="W27" s="171"/>
      <c r="X27" s="171"/>
      <c r="Y27" s="171"/>
      <c r="Z27" s="1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</row>
    <row r="28" spans="5:47" s="2" customFormat="1" ht="17.25" customHeight="1">
      <c r="E28" s="8"/>
      <c r="F28" s="12"/>
      <c r="G28" s="12"/>
      <c r="H28" s="12"/>
      <c r="I28" s="12"/>
      <c r="J28" s="12"/>
      <c r="K28" s="12"/>
      <c r="L28" s="12"/>
      <c r="M28" s="12"/>
      <c r="N28" s="10"/>
      <c r="T28" s="172" t="s">
        <v>18</v>
      </c>
      <c r="U28" s="172"/>
      <c r="V28" s="172"/>
      <c r="W28" s="172"/>
      <c r="X28" s="172"/>
      <c r="Y28" s="172"/>
      <c r="Z28" s="172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</row>
    <row r="29" spans="5:47" s="2" customFormat="1" ht="15" customHeight="1" thickBot="1">
      <c r="E29" s="8"/>
      <c r="F29" s="12"/>
      <c r="G29" s="12"/>
      <c r="H29" s="12"/>
      <c r="I29" s="12"/>
      <c r="M29" s="88"/>
      <c r="O29" s="173" t="s">
        <v>16</v>
      </c>
      <c r="P29" s="173"/>
      <c r="Q29" s="173"/>
      <c r="R29" s="173"/>
      <c r="S29" s="174">
        <f>P9</f>
        <v>43035</v>
      </c>
      <c r="T29" s="174"/>
      <c r="U29" s="174"/>
      <c r="V29" s="174"/>
      <c r="W29" s="88"/>
      <c r="X29" s="88"/>
      <c r="Y29" s="88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</row>
    <row r="30" spans="5:47" s="2" customFormat="1" ht="17.25" customHeight="1" thickBot="1">
      <c r="E30" s="8"/>
      <c r="F30" s="12"/>
      <c r="G30" s="12"/>
      <c r="H30" s="12"/>
      <c r="I30" s="12"/>
      <c r="J30" s="204" t="s">
        <v>12</v>
      </c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6"/>
      <c r="AA30" s="10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</row>
    <row r="31" spans="1:22" ht="25.5" customHeight="1" thickBo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37" ht="7.5" customHeight="1">
      <c r="A32" s="166" t="s">
        <v>19</v>
      </c>
      <c r="B32" s="167"/>
      <c r="C32" s="167"/>
      <c r="D32" s="167"/>
      <c r="E32" s="167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73"/>
      <c r="AJ32" s="74"/>
      <c r="AK32" s="74"/>
    </row>
    <row r="33" spans="1:37" ht="18" customHeight="1">
      <c r="A33" s="168"/>
      <c r="B33" s="169"/>
      <c r="C33" s="169"/>
      <c r="D33" s="169"/>
      <c r="E33" s="169"/>
      <c r="F33" s="175" t="str">
        <f>AL1&amp;AM1&amp;AN1&amp;AO1&amp;" "&amp;AJ33</f>
        <v> </v>
      </c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24"/>
      <c r="AF33" s="24"/>
      <c r="AG33" s="24"/>
      <c r="AH33" s="24"/>
      <c r="AI33" s="75"/>
      <c r="AJ33" s="74"/>
      <c r="AK33" s="74"/>
    </row>
    <row r="34" spans="1:37" ht="9.75" customHeight="1">
      <c r="A34" s="15"/>
      <c r="B34" s="161" t="s">
        <v>20</v>
      </c>
      <c r="C34" s="162"/>
      <c r="D34" s="162"/>
      <c r="E34" s="165" t="s">
        <v>21</v>
      </c>
      <c r="F34" s="165"/>
      <c r="G34" s="165"/>
      <c r="H34" s="165"/>
      <c r="I34" s="170" t="s">
        <v>22</v>
      </c>
      <c r="J34" s="170"/>
      <c r="K34" s="163" t="s">
        <v>78</v>
      </c>
      <c r="L34" s="164"/>
      <c r="M34" s="161" t="s">
        <v>20</v>
      </c>
      <c r="N34" s="162"/>
      <c r="O34" s="162"/>
      <c r="P34" s="165" t="s">
        <v>21</v>
      </c>
      <c r="Q34" s="165"/>
      <c r="R34" s="165"/>
      <c r="S34" s="165"/>
      <c r="T34" s="170" t="s">
        <v>22</v>
      </c>
      <c r="U34" s="170"/>
      <c r="V34" s="163" t="str">
        <f>K34</f>
        <v>H28年</v>
      </c>
      <c r="W34" s="164"/>
      <c r="X34" s="161" t="s">
        <v>20</v>
      </c>
      <c r="Y34" s="162"/>
      <c r="Z34" s="162"/>
      <c r="AA34" s="165" t="s">
        <v>21</v>
      </c>
      <c r="AB34" s="165"/>
      <c r="AC34" s="165"/>
      <c r="AD34" s="165"/>
      <c r="AE34" s="170" t="s">
        <v>22</v>
      </c>
      <c r="AF34" s="170"/>
      <c r="AG34" s="163" t="str">
        <f>K34</f>
        <v>H28年</v>
      </c>
      <c r="AH34" s="164"/>
      <c r="AI34" s="75"/>
      <c r="AJ34" s="74"/>
      <c r="AK34" s="74"/>
    </row>
    <row r="35" spans="1:37" ht="9.75" customHeight="1">
      <c r="A35" s="15"/>
      <c r="B35" s="154"/>
      <c r="C35" s="155"/>
      <c r="D35" s="155"/>
      <c r="E35" s="158" t="s">
        <v>23</v>
      </c>
      <c r="F35" s="158"/>
      <c r="G35" s="158"/>
      <c r="H35" s="158"/>
      <c r="I35" s="36" t="s">
        <v>24</v>
      </c>
      <c r="J35" s="36" t="s">
        <v>25</v>
      </c>
      <c r="K35" s="159" t="s">
        <v>26</v>
      </c>
      <c r="L35" s="160"/>
      <c r="M35" s="154"/>
      <c r="N35" s="155"/>
      <c r="O35" s="155"/>
      <c r="P35" s="158" t="s">
        <v>23</v>
      </c>
      <c r="Q35" s="158"/>
      <c r="R35" s="158"/>
      <c r="S35" s="158"/>
      <c r="T35" s="36" t="s">
        <v>24</v>
      </c>
      <c r="U35" s="36" t="s">
        <v>25</v>
      </c>
      <c r="V35" s="159" t="s">
        <v>26</v>
      </c>
      <c r="W35" s="160"/>
      <c r="X35" s="154"/>
      <c r="Y35" s="155"/>
      <c r="Z35" s="155"/>
      <c r="AA35" s="158" t="s">
        <v>23</v>
      </c>
      <c r="AB35" s="158"/>
      <c r="AC35" s="158"/>
      <c r="AD35" s="158"/>
      <c r="AE35" s="36" t="s">
        <v>24</v>
      </c>
      <c r="AF35" s="36" t="s">
        <v>25</v>
      </c>
      <c r="AG35" s="159" t="s">
        <v>26</v>
      </c>
      <c r="AH35" s="160"/>
      <c r="AI35" s="75"/>
      <c r="AJ35" s="74"/>
      <c r="AK35" s="74"/>
    </row>
    <row r="36" spans="1:37" ht="15" customHeight="1">
      <c r="A36" s="16"/>
      <c r="B36" s="154" t="s">
        <v>27</v>
      </c>
      <c r="C36" s="155"/>
      <c r="D36" s="155"/>
      <c r="E36" s="156">
        <f aca="true" t="shared" si="0" ref="E36:E42">E64</f>
        <v>12</v>
      </c>
      <c r="F36" s="157"/>
      <c r="G36" s="145" t="s">
        <v>28</v>
      </c>
      <c r="H36" s="145"/>
      <c r="I36" s="37">
        <f aca="true" t="shared" si="1" ref="I36:K38">I64</f>
        <v>0</v>
      </c>
      <c r="J36" s="37">
        <f t="shared" si="1"/>
        <v>11</v>
      </c>
      <c r="K36" s="146">
        <f t="shared" si="1"/>
        <v>114</v>
      </c>
      <c r="L36" s="147"/>
      <c r="M36" s="154" t="s">
        <v>29</v>
      </c>
      <c r="N36" s="155"/>
      <c r="O36" s="155"/>
      <c r="P36" s="156">
        <f aca="true" t="shared" si="2" ref="P36:P42">E71</f>
        <v>5</v>
      </c>
      <c r="Q36" s="157"/>
      <c r="R36" s="145" t="s">
        <v>28</v>
      </c>
      <c r="S36" s="145"/>
      <c r="T36" s="37">
        <f aca="true" t="shared" si="3" ref="T36:V42">I71</f>
        <v>0</v>
      </c>
      <c r="U36" s="37">
        <f t="shared" si="3"/>
        <v>4</v>
      </c>
      <c r="V36" s="146">
        <f t="shared" si="3"/>
        <v>43</v>
      </c>
      <c r="W36" s="147"/>
      <c r="X36" s="154" t="s">
        <v>30</v>
      </c>
      <c r="Y36" s="155"/>
      <c r="Z36" s="155"/>
      <c r="AA36" s="156">
        <f>E78</f>
        <v>0</v>
      </c>
      <c r="AB36" s="156"/>
      <c r="AC36" s="145" t="s">
        <v>28</v>
      </c>
      <c r="AD36" s="145"/>
      <c r="AE36" s="37">
        <f aca="true" t="shared" si="4" ref="AE36:AG40">I78</f>
        <v>0</v>
      </c>
      <c r="AF36" s="37">
        <f t="shared" si="4"/>
        <v>0</v>
      </c>
      <c r="AG36" s="146">
        <f t="shared" si="4"/>
        <v>0</v>
      </c>
      <c r="AH36" s="147"/>
      <c r="AI36" s="75"/>
      <c r="AJ36" s="74"/>
      <c r="AK36" s="74"/>
    </row>
    <row r="37" spans="1:37" ht="15" customHeight="1">
      <c r="A37" s="16"/>
      <c r="B37" s="154" t="s">
        <v>31</v>
      </c>
      <c r="C37" s="155"/>
      <c r="D37" s="155"/>
      <c r="E37" s="156">
        <f t="shared" si="0"/>
        <v>5</v>
      </c>
      <c r="F37" s="157"/>
      <c r="G37" s="145" t="s">
        <v>28</v>
      </c>
      <c r="H37" s="145"/>
      <c r="I37" s="37">
        <f t="shared" si="1"/>
        <v>0</v>
      </c>
      <c r="J37" s="37">
        <f t="shared" si="1"/>
        <v>4</v>
      </c>
      <c r="K37" s="146">
        <f t="shared" si="1"/>
        <v>44</v>
      </c>
      <c r="L37" s="147"/>
      <c r="M37" s="154" t="s">
        <v>32</v>
      </c>
      <c r="N37" s="155"/>
      <c r="O37" s="155"/>
      <c r="P37" s="156">
        <f t="shared" si="2"/>
        <v>9</v>
      </c>
      <c r="Q37" s="157"/>
      <c r="R37" s="145" t="s">
        <v>28</v>
      </c>
      <c r="S37" s="145"/>
      <c r="T37" s="37">
        <f t="shared" si="3"/>
        <v>0</v>
      </c>
      <c r="U37" s="37">
        <f t="shared" si="3"/>
        <v>8</v>
      </c>
      <c r="V37" s="146">
        <f t="shared" si="3"/>
        <v>87</v>
      </c>
      <c r="W37" s="147"/>
      <c r="X37" s="154" t="s">
        <v>33</v>
      </c>
      <c r="Y37" s="155"/>
      <c r="Z37" s="155"/>
      <c r="AA37" s="156">
        <f>E79</f>
        <v>2</v>
      </c>
      <c r="AB37" s="156"/>
      <c r="AC37" s="145" t="s">
        <v>28</v>
      </c>
      <c r="AD37" s="145"/>
      <c r="AE37" s="37">
        <f t="shared" si="4"/>
        <v>0</v>
      </c>
      <c r="AF37" s="37">
        <f t="shared" si="4"/>
        <v>1</v>
      </c>
      <c r="AG37" s="146">
        <f t="shared" si="4"/>
        <v>10</v>
      </c>
      <c r="AH37" s="147"/>
      <c r="AI37" s="75"/>
      <c r="AJ37" s="74"/>
      <c r="AK37" s="74"/>
    </row>
    <row r="38" spans="1:37" ht="15" customHeight="1">
      <c r="A38" s="16"/>
      <c r="B38" s="154" t="s">
        <v>34</v>
      </c>
      <c r="C38" s="155"/>
      <c r="D38" s="155"/>
      <c r="E38" s="156">
        <f t="shared" si="0"/>
        <v>7</v>
      </c>
      <c r="F38" s="157"/>
      <c r="G38" s="145" t="s">
        <v>28</v>
      </c>
      <c r="H38" s="145"/>
      <c r="I38" s="37">
        <f t="shared" si="1"/>
        <v>1</v>
      </c>
      <c r="J38" s="37">
        <f t="shared" si="1"/>
        <v>5</v>
      </c>
      <c r="K38" s="146">
        <f t="shared" si="1"/>
        <v>58</v>
      </c>
      <c r="L38" s="147"/>
      <c r="M38" s="154" t="s">
        <v>35</v>
      </c>
      <c r="N38" s="155"/>
      <c r="O38" s="155"/>
      <c r="P38" s="156">
        <f t="shared" si="2"/>
        <v>2</v>
      </c>
      <c r="Q38" s="157"/>
      <c r="R38" s="145" t="s">
        <v>28</v>
      </c>
      <c r="S38" s="145"/>
      <c r="T38" s="37">
        <f t="shared" si="3"/>
        <v>0</v>
      </c>
      <c r="U38" s="37">
        <f t="shared" si="3"/>
        <v>1</v>
      </c>
      <c r="V38" s="146">
        <f t="shared" si="3"/>
        <v>19</v>
      </c>
      <c r="W38" s="147"/>
      <c r="X38" s="154" t="s">
        <v>36</v>
      </c>
      <c r="Y38" s="155"/>
      <c r="Z38" s="155"/>
      <c r="AA38" s="156">
        <f>E80</f>
        <v>2</v>
      </c>
      <c r="AB38" s="156"/>
      <c r="AC38" s="145" t="s">
        <v>28</v>
      </c>
      <c r="AD38" s="145"/>
      <c r="AE38" s="37">
        <f t="shared" si="4"/>
        <v>0</v>
      </c>
      <c r="AF38" s="37">
        <f t="shared" si="4"/>
        <v>1</v>
      </c>
      <c r="AG38" s="146">
        <f t="shared" si="4"/>
        <v>11</v>
      </c>
      <c r="AH38" s="147"/>
      <c r="AI38" s="75"/>
      <c r="AJ38" s="74"/>
      <c r="AK38" s="74"/>
    </row>
    <row r="39" spans="1:37" ht="15" customHeight="1">
      <c r="A39" s="16"/>
      <c r="B39" s="154" t="s">
        <v>37</v>
      </c>
      <c r="C39" s="155"/>
      <c r="D39" s="155"/>
      <c r="E39" s="156">
        <f t="shared" si="0"/>
        <v>6</v>
      </c>
      <c r="F39" s="157"/>
      <c r="G39" s="145" t="s">
        <v>28</v>
      </c>
      <c r="H39" s="145"/>
      <c r="I39" s="37">
        <f>I67</f>
        <v>0</v>
      </c>
      <c r="J39" s="37">
        <f>J67</f>
        <v>5</v>
      </c>
      <c r="K39" s="146">
        <f>K67</f>
        <v>51</v>
      </c>
      <c r="L39" s="147"/>
      <c r="M39" s="154" t="s">
        <v>38</v>
      </c>
      <c r="N39" s="155"/>
      <c r="O39" s="155"/>
      <c r="P39" s="156">
        <f t="shared" si="2"/>
        <v>3</v>
      </c>
      <c r="Q39" s="157"/>
      <c r="R39" s="145" t="s">
        <v>28</v>
      </c>
      <c r="S39" s="145"/>
      <c r="T39" s="37">
        <f t="shared" si="3"/>
        <v>0</v>
      </c>
      <c r="U39" s="37">
        <f t="shared" si="3"/>
        <v>2</v>
      </c>
      <c r="V39" s="146">
        <f t="shared" si="3"/>
        <v>21</v>
      </c>
      <c r="W39" s="147"/>
      <c r="X39" s="154" t="s">
        <v>39</v>
      </c>
      <c r="Y39" s="155"/>
      <c r="Z39" s="155"/>
      <c r="AA39" s="156">
        <f>E81</f>
        <v>0</v>
      </c>
      <c r="AB39" s="156"/>
      <c r="AC39" s="145" t="s">
        <v>28</v>
      </c>
      <c r="AD39" s="145"/>
      <c r="AE39" s="37">
        <f t="shared" si="4"/>
        <v>0</v>
      </c>
      <c r="AF39" s="37">
        <f t="shared" si="4"/>
        <v>0</v>
      </c>
      <c r="AG39" s="152">
        <f t="shared" si="4"/>
        <v>0</v>
      </c>
      <c r="AH39" s="153"/>
      <c r="AI39" s="75"/>
      <c r="AJ39" s="74"/>
      <c r="AK39" s="74"/>
    </row>
    <row r="40" spans="1:37" ht="15" customHeight="1">
      <c r="A40" s="16"/>
      <c r="B40" s="154" t="s">
        <v>40</v>
      </c>
      <c r="C40" s="155"/>
      <c r="D40" s="155"/>
      <c r="E40" s="156">
        <f t="shared" si="0"/>
        <v>11</v>
      </c>
      <c r="F40" s="157"/>
      <c r="G40" s="145" t="s">
        <v>28</v>
      </c>
      <c r="H40" s="145"/>
      <c r="I40" s="37">
        <f aca="true" t="shared" si="5" ref="I40:K42">I68</f>
        <v>0</v>
      </c>
      <c r="J40" s="37">
        <f t="shared" si="5"/>
        <v>10</v>
      </c>
      <c r="K40" s="146">
        <f t="shared" si="5"/>
        <v>105</v>
      </c>
      <c r="L40" s="147"/>
      <c r="M40" s="154" t="s">
        <v>41</v>
      </c>
      <c r="N40" s="155"/>
      <c r="O40" s="155"/>
      <c r="P40" s="156">
        <f t="shared" si="2"/>
        <v>3</v>
      </c>
      <c r="Q40" s="157"/>
      <c r="R40" s="145" t="s">
        <v>28</v>
      </c>
      <c r="S40" s="145"/>
      <c r="T40" s="37">
        <f t="shared" si="3"/>
        <v>0</v>
      </c>
      <c r="U40" s="37">
        <f t="shared" si="3"/>
        <v>2</v>
      </c>
      <c r="V40" s="146">
        <f t="shared" si="3"/>
        <v>25</v>
      </c>
      <c r="W40" s="147"/>
      <c r="X40" s="154" t="s">
        <v>42</v>
      </c>
      <c r="Y40" s="155"/>
      <c r="Z40" s="155"/>
      <c r="AA40" s="156">
        <f>E82</f>
        <v>1</v>
      </c>
      <c r="AB40" s="156"/>
      <c r="AC40" s="145" t="s">
        <v>28</v>
      </c>
      <c r="AD40" s="145"/>
      <c r="AE40" s="37">
        <f t="shared" si="4"/>
        <v>0</v>
      </c>
      <c r="AF40" s="37">
        <f t="shared" si="4"/>
        <v>0</v>
      </c>
      <c r="AG40" s="152">
        <f t="shared" si="4"/>
        <v>7</v>
      </c>
      <c r="AH40" s="153"/>
      <c r="AI40" s="75"/>
      <c r="AJ40" s="74"/>
      <c r="AK40" s="74"/>
    </row>
    <row r="41" spans="1:37" ht="15" customHeight="1">
      <c r="A41" s="16"/>
      <c r="B41" s="154" t="s">
        <v>43</v>
      </c>
      <c r="C41" s="155"/>
      <c r="D41" s="155"/>
      <c r="E41" s="156">
        <f t="shared" si="0"/>
        <v>6</v>
      </c>
      <c r="F41" s="157"/>
      <c r="G41" s="145" t="s">
        <v>28</v>
      </c>
      <c r="H41" s="145"/>
      <c r="I41" s="37">
        <f t="shared" si="5"/>
        <v>0</v>
      </c>
      <c r="J41" s="37">
        <f t="shared" si="5"/>
        <v>5</v>
      </c>
      <c r="K41" s="146">
        <f t="shared" si="5"/>
        <v>58</v>
      </c>
      <c r="L41" s="147"/>
      <c r="M41" s="154" t="s">
        <v>44</v>
      </c>
      <c r="N41" s="155"/>
      <c r="O41" s="155"/>
      <c r="P41" s="156">
        <f t="shared" si="2"/>
        <v>3</v>
      </c>
      <c r="Q41" s="157"/>
      <c r="R41" s="145" t="s">
        <v>28</v>
      </c>
      <c r="S41" s="145"/>
      <c r="T41" s="37">
        <f t="shared" si="3"/>
        <v>0</v>
      </c>
      <c r="U41" s="37">
        <f t="shared" si="3"/>
        <v>2</v>
      </c>
      <c r="V41" s="146">
        <f t="shared" si="3"/>
        <v>21</v>
      </c>
      <c r="W41" s="147"/>
      <c r="X41" s="148" t="s">
        <v>45</v>
      </c>
      <c r="Y41" s="149"/>
      <c r="Z41" s="149"/>
      <c r="AA41" s="150"/>
      <c r="AB41" s="150"/>
      <c r="AC41" s="151"/>
      <c r="AD41" s="151"/>
      <c r="AE41" s="65"/>
      <c r="AF41" s="65"/>
      <c r="AG41" s="152">
        <f>K83</f>
        <v>11</v>
      </c>
      <c r="AH41" s="153"/>
      <c r="AI41" s="75"/>
      <c r="AJ41" s="74"/>
      <c r="AK41" s="74"/>
    </row>
    <row r="42" spans="1:37" ht="15" customHeight="1">
      <c r="A42" s="16"/>
      <c r="B42" s="142" t="s">
        <v>46</v>
      </c>
      <c r="C42" s="143"/>
      <c r="D42" s="143"/>
      <c r="E42" s="139">
        <f t="shared" si="0"/>
        <v>6</v>
      </c>
      <c r="F42" s="144"/>
      <c r="G42" s="134" t="s">
        <v>28</v>
      </c>
      <c r="H42" s="134"/>
      <c r="I42" s="38">
        <f t="shared" si="5"/>
        <v>0</v>
      </c>
      <c r="J42" s="38">
        <f t="shared" si="5"/>
        <v>5</v>
      </c>
      <c r="K42" s="135">
        <f t="shared" si="5"/>
        <v>56</v>
      </c>
      <c r="L42" s="136"/>
      <c r="M42" s="142" t="s">
        <v>47</v>
      </c>
      <c r="N42" s="143"/>
      <c r="O42" s="143"/>
      <c r="P42" s="139">
        <f t="shared" si="2"/>
        <v>3</v>
      </c>
      <c r="Q42" s="139"/>
      <c r="R42" s="134" t="s">
        <v>28</v>
      </c>
      <c r="S42" s="134"/>
      <c r="T42" s="38">
        <f t="shared" si="3"/>
        <v>0</v>
      </c>
      <c r="U42" s="38">
        <f t="shared" si="3"/>
        <v>2</v>
      </c>
      <c r="V42" s="135">
        <f t="shared" si="3"/>
        <v>24</v>
      </c>
      <c r="W42" s="136"/>
      <c r="X42" s="137" t="s">
        <v>48</v>
      </c>
      <c r="Y42" s="138"/>
      <c r="Z42" s="138"/>
      <c r="AA42" s="139">
        <f>SUM(E36:F42)+SUM(P36:Q42)+SUM(AA36:AB40)</f>
        <v>86</v>
      </c>
      <c r="AB42" s="139"/>
      <c r="AC42" s="134" t="s">
        <v>28</v>
      </c>
      <c r="AD42" s="134"/>
      <c r="AE42" s="38">
        <f>I84</f>
        <v>1</v>
      </c>
      <c r="AF42" s="38">
        <f>J84</f>
        <v>68</v>
      </c>
      <c r="AG42" s="140">
        <f>K84</f>
        <v>765</v>
      </c>
      <c r="AH42" s="141"/>
      <c r="AI42" s="75"/>
      <c r="AJ42" s="74"/>
      <c r="AK42" s="74"/>
    </row>
    <row r="43" spans="1:37" ht="8.25" customHeight="1">
      <c r="A43" s="16"/>
      <c r="B43" s="17"/>
      <c r="C43" s="17"/>
      <c r="D43" s="17"/>
      <c r="E43" s="132">
        <f>SUM(E36:F42)</f>
        <v>53</v>
      </c>
      <c r="F43" s="132"/>
      <c r="G43" s="18"/>
      <c r="H43" s="18"/>
      <c r="I43" s="18">
        <f>SUM(I36:I42)</f>
        <v>1</v>
      </c>
      <c r="J43" s="18">
        <f>SUM(J36:J42)</f>
        <v>45</v>
      </c>
      <c r="K43" s="132">
        <f>SUM(K36:L42)</f>
        <v>486</v>
      </c>
      <c r="L43" s="132"/>
      <c r="M43" s="18"/>
      <c r="N43" s="18"/>
      <c r="O43" s="18"/>
      <c r="P43" s="132">
        <f>SUM(P38:Q42)</f>
        <v>14</v>
      </c>
      <c r="Q43" s="132"/>
      <c r="R43" s="18"/>
      <c r="S43" s="18"/>
      <c r="T43" s="18">
        <f>SUM(T38:T42)</f>
        <v>0</v>
      </c>
      <c r="U43" s="18">
        <f>SUM(U38:U42)</f>
        <v>9</v>
      </c>
      <c r="V43" s="132">
        <f>SUM(V38:W42)</f>
        <v>110</v>
      </c>
      <c r="W43" s="132"/>
      <c r="X43" s="57"/>
      <c r="Y43" s="18"/>
      <c r="Z43" s="18"/>
      <c r="AA43" s="66">
        <f>SUM(AA35:AB42)</f>
        <v>91</v>
      </c>
      <c r="AB43" s="66"/>
      <c r="AC43" s="18"/>
      <c r="AD43" s="18"/>
      <c r="AE43" s="67">
        <f>SUM(AE39:AE40)</f>
        <v>0</v>
      </c>
      <c r="AF43" s="67">
        <f>SUM(AF39:AF40)</f>
        <v>0</v>
      </c>
      <c r="AG43" s="132">
        <f>SUM(AG39:AH40)</f>
        <v>7</v>
      </c>
      <c r="AH43" s="132"/>
      <c r="AI43" s="75"/>
      <c r="AJ43" s="74"/>
      <c r="AK43" s="74"/>
    </row>
    <row r="44" spans="1:37" ht="13.5" customHeight="1">
      <c r="A44" s="19"/>
      <c r="B44" s="20"/>
      <c r="C44" s="21" t="s">
        <v>49</v>
      </c>
      <c r="D44" s="22"/>
      <c r="E44" s="22"/>
      <c r="F44" s="22"/>
      <c r="G44" s="22"/>
      <c r="H44" s="22"/>
      <c r="I44" s="22"/>
      <c r="J44" s="22"/>
      <c r="K44" s="20"/>
      <c r="L44" s="20"/>
      <c r="M44" s="20"/>
      <c r="N44" s="39"/>
      <c r="O44" s="20"/>
      <c r="P44" s="20"/>
      <c r="Q44" s="20"/>
      <c r="R44" s="20"/>
      <c r="S44" s="20"/>
      <c r="T44" s="20"/>
      <c r="U44" s="39"/>
      <c r="V44" s="39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76"/>
      <c r="AJ44" s="77"/>
      <c r="AK44" s="77"/>
    </row>
    <row r="45" spans="1:37" ht="3.75" customHeight="1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76"/>
      <c r="AJ45" s="77"/>
      <c r="AK45" s="77"/>
    </row>
    <row r="46" spans="1:50" ht="11.25" customHeight="1">
      <c r="A46" s="19"/>
      <c r="B46" s="23"/>
      <c r="C46" s="20"/>
      <c r="D46" s="21" t="s">
        <v>50</v>
      </c>
      <c r="E46" s="21" t="s">
        <v>51</v>
      </c>
      <c r="F46" s="20"/>
      <c r="G46" s="20"/>
      <c r="H46" s="24"/>
      <c r="I46" s="133" t="s">
        <v>52</v>
      </c>
      <c r="J46" s="133"/>
      <c r="K46" s="133"/>
      <c r="L46" s="39">
        <v>1</v>
      </c>
      <c r="M46" s="40" t="s">
        <v>28</v>
      </c>
      <c r="O46" s="41" t="s">
        <v>53</v>
      </c>
      <c r="P46" s="42" t="s">
        <v>54</v>
      </c>
      <c r="Q46" s="43"/>
      <c r="R46" s="43"/>
      <c r="S46" s="39"/>
      <c r="T46" s="40"/>
      <c r="V46" s="58"/>
      <c r="W46" s="40"/>
      <c r="X46" s="40"/>
      <c r="Y46" s="39"/>
      <c r="Z46" s="39"/>
      <c r="AA46" s="39"/>
      <c r="AB46" s="39"/>
      <c r="AC46" s="43"/>
      <c r="AD46" s="43"/>
      <c r="AE46" s="43"/>
      <c r="AF46" s="43"/>
      <c r="AG46" s="23"/>
      <c r="AH46" s="23"/>
      <c r="AI46" s="78"/>
      <c r="AJ46" s="42"/>
      <c r="AK46" s="42"/>
      <c r="AL46" s="42"/>
      <c r="AM46" s="42"/>
      <c r="AN46" s="42"/>
      <c r="AO46" s="42"/>
      <c r="AP46" s="25"/>
      <c r="AQ46" s="25"/>
      <c r="AR46" s="42"/>
      <c r="AS46" s="77"/>
      <c r="AT46" s="77"/>
      <c r="AU46" s="77"/>
      <c r="AV46" s="20"/>
      <c r="AW46" s="20"/>
      <c r="AX46" s="20"/>
    </row>
    <row r="47" spans="1:50" ht="3" customHeight="1">
      <c r="A47" s="19"/>
      <c r="B47" s="23"/>
      <c r="C47" s="20"/>
      <c r="D47" s="21"/>
      <c r="E47" s="20"/>
      <c r="F47" s="20"/>
      <c r="G47" s="20"/>
      <c r="H47" s="24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3"/>
      <c r="AC47" s="43"/>
      <c r="AD47" s="43"/>
      <c r="AE47" s="43"/>
      <c r="AF47" s="43"/>
      <c r="AG47" s="23"/>
      <c r="AH47" s="23"/>
      <c r="AI47" s="78"/>
      <c r="AJ47" s="42"/>
      <c r="AK47" s="42"/>
      <c r="AL47" s="42"/>
      <c r="AM47" s="42"/>
      <c r="AN47" s="42"/>
      <c r="AO47" s="42"/>
      <c r="AP47" s="42"/>
      <c r="AQ47" s="42"/>
      <c r="AR47" s="42"/>
      <c r="AS47" s="77"/>
      <c r="AT47" s="77"/>
      <c r="AU47" s="77"/>
      <c r="AV47" s="20"/>
      <c r="AW47" s="20"/>
      <c r="AX47" s="20"/>
    </row>
    <row r="48" spans="1:50" ht="11.25" customHeight="1">
      <c r="A48" s="19"/>
      <c r="B48" s="23"/>
      <c r="C48" s="20"/>
      <c r="D48" s="21" t="s">
        <v>50</v>
      </c>
      <c r="E48" s="21" t="s">
        <v>22</v>
      </c>
      <c r="F48" s="20"/>
      <c r="G48" s="20"/>
      <c r="H48" s="24"/>
      <c r="I48" s="43" t="s">
        <v>55</v>
      </c>
      <c r="J48" s="39" t="s">
        <v>24</v>
      </c>
      <c r="K48" s="39"/>
      <c r="L48" s="39" t="s">
        <v>56</v>
      </c>
      <c r="M48" s="39"/>
      <c r="N48" s="39"/>
      <c r="O48" s="39"/>
      <c r="P48" s="39"/>
      <c r="Q48" s="39"/>
      <c r="S48" s="43"/>
      <c r="T48" s="59" t="s">
        <v>57</v>
      </c>
      <c r="U48" s="60">
        <v>1</v>
      </c>
      <c r="V48" s="40" t="s">
        <v>28</v>
      </c>
      <c r="W48" s="39"/>
      <c r="X48" s="39"/>
      <c r="Y48" s="39"/>
      <c r="Z48" s="39"/>
      <c r="AA48" s="39"/>
      <c r="AB48" s="39"/>
      <c r="AC48" s="43"/>
      <c r="AD48" s="43"/>
      <c r="AE48" s="43"/>
      <c r="AF48" s="43"/>
      <c r="AG48" s="23"/>
      <c r="AH48" s="23"/>
      <c r="AI48" s="78"/>
      <c r="AJ48" s="42"/>
      <c r="AK48" s="42"/>
      <c r="AL48" s="42"/>
      <c r="AM48" s="42"/>
      <c r="AN48" s="42"/>
      <c r="AO48" s="42"/>
      <c r="AP48" s="25"/>
      <c r="AQ48" s="25"/>
      <c r="AR48" s="42"/>
      <c r="AS48" s="77"/>
      <c r="AT48" s="77"/>
      <c r="AU48" s="77"/>
      <c r="AV48" s="20"/>
      <c r="AW48" s="20"/>
      <c r="AX48" s="20"/>
    </row>
    <row r="49" spans="1:50" ht="3" customHeight="1">
      <c r="A49" s="19"/>
      <c r="B49" s="23"/>
      <c r="C49" s="20"/>
      <c r="D49" s="20"/>
      <c r="E49" s="20"/>
      <c r="F49" s="20"/>
      <c r="G49" s="20"/>
      <c r="H49" s="24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3"/>
      <c r="AC49" s="43"/>
      <c r="AD49" s="43"/>
      <c r="AE49" s="43"/>
      <c r="AF49" s="43"/>
      <c r="AG49" s="23"/>
      <c r="AH49" s="23"/>
      <c r="AI49" s="78"/>
      <c r="AJ49" s="42"/>
      <c r="AK49" s="42"/>
      <c r="AL49" s="42"/>
      <c r="AM49" s="42"/>
      <c r="AN49" s="42"/>
      <c r="AO49" s="42"/>
      <c r="AP49" s="42"/>
      <c r="AQ49" s="42"/>
      <c r="AR49" s="42"/>
      <c r="AS49" s="77"/>
      <c r="AT49" s="77"/>
      <c r="AU49" s="77"/>
      <c r="AV49" s="20"/>
      <c r="AW49" s="20"/>
      <c r="AX49" s="20"/>
    </row>
    <row r="50" spans="1:50" ht="11.25" customHeight="1">
      <c r="A50" s="19"/>
      <c r="B50" s="23"/>
      <c r="C50" s="20"/>
      <c r="D50" s="20"/>
      <c r="E50" s="20"/>
      <c r="F50" s="20"/>
      <c r="G50" s="20"/>
      <c r="H50" s="24"/>
      <c r="I50" s="43" t="s">
        <v>58</v>
      </c>
      <c r="J50" s="39" t="s">
        <v>25</v>
      </c>
      <c r="K50" s="39"/>
      <c r="L50" s="39" t="s">
        <v>59</v>
      </c>
      <c r="M50" s="39"/>
      <c r="N50" s="39"/>
      <c r="O50" s="39"/>
      <c r="P50" s="39"/>
      <c r="Q50" s="39"/>
      <c r="R50" s="39"/>
      <c r="S50" s="39"/>
      <c r="T50" s="39"/>
      <c r="U50" s="59" t="s">
        <v>57</v>
      </c>
      <c r="V50" s="60">
        <f>N52</f>
        <v>1</v>
      </c>
      <c r="W50" s="60" t="s">
        <v>60</v>
      </c>
      <c r="X50" s="61">
        <f>W56</f>
        <v>10</v>
      </c>
      <c r="Y50" s="40" t="s">
        <v>28</v>
      </c>
      <c r="Z50" s="39"/>
      <c r="AA50" s="39"/>
      <c r="AB50" s="39"/>
      <c r="AC50" s="43"/>
      <c r="AD50" s="43"/>
      <c r="AE50" s="43"/>
      <c r="AF50" s="43"/>
      <c r="AG50" s="23"/>
      <c r="AH50" s="23"/>
      <c r="AI50" s="78"/>
      <c r="AJ50" s="42"/>
      <c r="AK50" s="42"/>
      <c r="AL50" s="42"/>
      <c r="AM50" s="42"/>
      <c r="AN50" s="42"/>
      <c r="AO50" s="42"/>
      <c r="AP50" s="25"/>
      <c r="AQ50" s="25"/>
      <c r="AR50" s="42"/>
      <c r="AS50" s="77"/>
      <c r="AT50" s="77"/>
      <c r="AU50" s="77"/>
      <c r="AV50" s="20"/>
      <c r="AW50" s="20"/>
      <c r="AX50" s="20"/>
    </row>
    <row r="51" spans="1:50" ht="2.25" customHeight="1">
      <c r="A51" s="19"/>
      <c r="B51" s="25"/>
      <c r="C51" s="20"/>
      <c r="D51" s="20"/>
      <c r="E51" s="20"/>
      <c r="F51" s="20"/>
      <c r="G51" s="20"/>
      <c r="H51" s="24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68"/>
      <c r="AC51" s="68"/>
      <c r="AD51" s="68"/>
      <c r="AE51" s="68"/>
      <c r="AF51" s="68"/>
      <c r="AG51" s="25"/>
      <c r="AH51" s="25"/>
      <c r="AI51" s="79"/>
      <c r="AJ51" s="25"/>
      <c r="AK51" s="25"/>
      <c r="AL51" s="25"/>
      <c r="AM51" s="25"/>
      <c r="AN51" s="25"/>
      <c r="AO51" s="25"/>
      <c r="AP51" s="25"/>
      <c r="AQ51" s="25"/>
      <c r="AR51" s="25"/>
      <c r="AS51" s="77"/>
      <c r="AT51" s="77"/>
      <c r="AU51" s="77"/>
      <c r="AV51" s="20"/>
      <c r="AW51" s="20"/>
      <c r="AX51" s="20"/>
    </row>
    <row r="52" spans="1:50" ht="9.75" customHeight="1">
      <c r="A52" s="19"/>
      <c r="B52" s="26"/>
      <c r="C52" s="20"/>
      <c r="D52" s="20"/>
      <c r="E52" s="20"/>
      <c r="F52" s="20"/>
      <c r="G52" s="20"/>
      <c r="H52" s="24"/>
      <c r="I52" s="42"/>
      <c r="J52" s="40">
        <v>10</v>
      </c>
      <c r="K52" s="40" t="s">
        <v>61</v>
      </c>
      <c r="L52" s="40"/>
      <c r="M52" s="44" t="s">
        <v>57</v>
      </c>
      <c r="N52" s="45">
        <v>1</v>
      </c>
      <c r="O52" s="46" t="s">
        <v>28</v>
      </c>
      <c r="Q52" s="40"/>
      <c r="R52" s="40"/>
      <c r="S52" s="40">
        <v>60</v>
      </c>
      <c r="T52" s="40" t="s">
        <v>61</v>
      </c>
      <c r="U52" s="40"/>
      <c r="V52" s="44" t="s">
        <v>57</v>
      </c>
      <c r="W52" s="45">
        <v>6</v>
      </c>
      <c r="X52" s="46" t="s">
        <v>28</v>
      </c>
      <c r="Y52" s="40"/>
      <c r="Z52" s="114">
        <v>110</v>
      </c>
      <c r="AA52" s="114"/>
      <c r="AB52" s="40" t="s">
        <v>61</v>
      </c>
      <c r="AC52" s="40"/>
      <c r="AD52" s="44" t="s">
        <v>57</v>
      </c>
      <c r="AE52" s="45">
        <v>11</v>
      </c>
      <c r="AF52" s="46" t="s">
        <v>28</v>
      </c>
      <c r="AG52" s="40"/>
      <c r="AH52" s="40"/>
      <c r="AI52" s="80"/>
      <c r="AJ52" s="26"/>
      <c r="AK52" s="26"/>
      <c r="AL52" s="26"/>
      <c r="AM52" s="26"/>
      <c r="AN52" s="26"/>
      <c r="AO52" s="26"/>
      <c r="AP52" s="26"/>
      <c r="AQ52" s="26"/>
      <c r="AR52" s="26"/>
      <c r="AS52" s="77"/>
      <c r="AT52" s="77"/>
      <c r="AU52" s="77"/>
      <c r="AV52" s="20"/>
      <c r="AW52" s="20"/>
      <c r="AX52" s="20"/>
    </row>
    <row r="53" spans="1:50" ht="9.75" customHeight="1">
      <c r="A53" s="19"/>
      <c r="B53" s="26"/>
      <c r="C53" s="20"/>
      <c r="D53" s="20"/>
      <c r="E53" s="20"/>
      <c r="F53" s="20"/>
      <c r="G53" s="20"/>
      <c r="H53" s="24"/>
      <c r="I53" s="42"/>
      <c r="J53" s="40">
        <v>20</v>
      </c>
      <c r="K53" s="40" t="s">
        <v>61</v>
      </c>
      <c r="L53" s="40"/>
      <c r="M53" s="44" t="s">
        <v>57</v>
      </c>
      <c r="N53" s="45">
        <v>2</v>
      </c>
      <c r="O53" s="46" t="s">
        <v>28</v>
      </c>
      <c r="Q53" s="40"/>
      <c r="R53" s="40"/>
      <c r="S53" s="40">
        <v>70</v>
      </c>
      <c r="T53" s="40" t="s">
        <v>61</v>
      </c>
      <c r="U53" s="40"/>
      <c r="V53" s="44" t="s">
        <v>57</v>
      </c>
      <c r="W53" s="45">
        <v>7</v>
      </c>
      <c r="X53" s="46" t="s">
        <v>28</v>
      </c>
      <c r="Z53" s="114">
        <v>120</v>
      </c>
      <c r="AA53" s="114"/>
      <c r="AB53" s="40" t="s">
        <v>61</v>
      </c>
      <c r="AC53" s="40"/>
      <c r="AD53" s="44" t="s">
        <v>57</v>
      </c>
      <c r="AE53" s="45">
        <v>12</v>
      </c>
      <c r="AF53" s="46" t="s">
        <v>28</v>
      </c>
      <c r="AH53" s="40"/>
      <c r="AI53" s="80"/>
      <c r="AJ53" s="26"/>
      <c r="AK53" s="26"/>
      <c r="AR53" s="40"/>
      <c r="AS53" s="77"/>
      <c r="AT53" s="77"/>
      <c r="AU53" s="77"/>
      <c r="AV53" s="20"/>
      <c r="AW53" s="20"/>
      <c r="AX53" s="20"/>
    </row>
    <row r="54" spans="1:50" ht="9.75" customHeight="1">
      <c r="A54" s="19"/>
      <c r="B54" s="26"/>
      <c r="C54" s="20"/>
      <c r="D54" s="20"/>
      <c r="E54" s="20"/>
      <c r="F54" s="20"/>
      <c r="G54" s="20"/>
      <c r="H54" s="24"/>
      <c r="I54" s="42"/>
      <c r="J54" s="40">
        <v>30</v>
      </c>
      <c r="K54" s="40" t="s">
        <v>61</v>
      </c>
      <c r="L54" s="40"/>
      <c r="M54" s="44" t="s">
        <v>57</v>
      </c>
      <c r="N54" s="45">
        <v>3</v>
      </c>
      <c r="O54" s="46" t="s">
        <v>28</v>
      </c>
      <c r="R54" s="40"/>
      <c r="S54" s="40">
        <v>80</v>
      </c>
      <c r="T54" s="40" t="s">
        <v>61</v>
      </c>
      <c r="U54" s="40"/>
      <c r="V54" s="44" t="s">
        <v>57</v>
      </c>
      <c r="W54" s="45">
        <v>8</v>
      </c>
      <c r="X54" s="46" t="s">
        <v>28</v>
      </c>
      <c r="Y54" s="40"/>
      <c r="Z54" s="114">
        <v>130</v>
      </c>
      <c r="AA54" s="114"/>
      <c r="AB54" s="40" t="s">
        <v>61</v>
      </c>
      <c r="AC54" s="40"/>
      <c r="AD54" s="44" t="s">
        <v>57</v>
      </c>
      <c r="AE54" s="45">
        <v>13</v>
      </c>
      <c r="AF54" s="46" t="s">
        <v>28</v>
      </c>
      <c r="AG54" s="40"/>
      <c r="AH54" s="40"/>
      <c r="AI54" s="80"/>
      <c r="AJ54" s="26"/>
      <c r="AK54" s="26"/>
      <c r="AR54" s="40"/>
      <c r="AS54" s="77"/>
      <c r="AT54" s="77"/>
      <c r="AU54" s="77"/>
      <c r="AV54" s="20"/>
      <c r="AW54" s="20"/>
      <c r="AX54" s="20"/>
    </row>
    <row r="55" spans="1:50" ht="9.75" customHeight="1">
      <c r="A55" s="19"/>
      <c r="B55" s="26"/>
      <c r="C55" s="20"/>
      <c r="D55" s="20"/>
      <c r="E55" s="20"/>
      <c r="F55" s="20"/>
      <c r="G55" s="20"/>
      <c r="H55" s="24"/>
      <c r="I55" s="42"/>
      <c r="J55" s="40">
        <v>40</v>
      </c>
      <c r="K55" s="40" t="s">
        <v>61</v>
      </c>
      <c r="L55" s="40"/>
      <c r="M55" s="44" t="s">
        <v>57</v>
      </c>
      <c r="N55" s="45">
        <v>4</v>
      </c>
      <c r="O55" s="46" t="s">
        <v>28</v>
      </c>
      <c r="Q55" s="40"/>
      <c r="R55" s="40"/>
      <c r="S55" s="40">
        <v>90</v>
      </c>
      <c r="T55" s="40" t="s">
        <v>61</v>
      </c>
      <c r="U55" s="40"/>
      <c r="V55" s="44" t="s">
        <v>57</v>
      </c>
      <c r="W55" s="45">
        <v>9</v>
      </c>
      <c r="X55" s="46" t="s">
        <v>28</v>
      </c>
      <c r="Y55" s="40"/>
      <c r="AH55" s="40"/>
      <c r="AI55" s="80"/>
      <c r="AJ55" s="26"/>
      <c r="AK55" s="26"/>
      <c r="AL55" s="26"/>
      <c r="AM55" s="26"/>
      <c r="AN55" s="26"/>
      <c r="AO55" s="26"/>
      <c r="AP55" s="26"/>
      <c r="AQ55" s="26"/>
      <c r="AR55" s="26"/>
      <c r="AS55" s="77"/>
      <c r="AT55" s="77"/>
      <c r="AU55" s="77"/>
      <c r="AV55" s="20"/>
      <c r="AW55" s="20"/>
      <c r="AX55" s="20"/>
    </row>
    <row r="56" spans="1:50" ht="9.75" customHeight="1">
      <c r="A56" s="19"/>
      <c r="B56" s="26"/>
      <c r="C56" s="20"/>
      <c r="D56" s="20"/>
      <c r="E56" s="20"/>
      <c r="F56" s="20"/>
      <c r="G56" s="20"/>
      <c r="H56" s="24"/>
      <c r="I56" s="42"/>
      <c r="J56" s="40">
        <v>50</v>
      </c>
      <c r="K56" s="40" t="s">
        <v>61</v>
      </c>
      <c r="L56" s="40"/>
      <c r="M56" s="44" t="s">
        <v>57</v>
      </c>
      <c r="N56" s="45">
        <v>5</v>
      </c>
      <c r="O56" s="46" t="s">
        <v>28</v>
      </c>
      <c r="Q56" s="40"/>
      <c r="R56" s="114">
        <v>100</v>
      </c>
      <c r="S56" s="114"/>
      <c r="T56" s="40" t="s">
        <v>61</v>
      </c>
      <c r="U56" s="40"/>
      <c r="V56" s="44" t="s">
        <v>57</v>
      </c>
      <c r="W56" s="45">
        <v>10</v>
      </c>
      <c r="X56" s="46" t="s">
        <v>28</v>
      </c>
      <c r="Y56" s="40"/>
      <c r="Z56" s="40"/>
      <c r="AA56" s="40"/>
      <c r="AB56" s="40"/>
      <c r="AC56" s="40"/>
      <c r="AD56" s="44"/>
      <c r="AE56" s="45"/>
      <c r="AF56" s="46"/>
      <c r="AG56" s="40"/>
      <c r="AH56" s="40"/>
      <c r="AI56" s="80"/>
      <c r="AJ56" s="26"/>
      <c r="AK56" s="26"/>
      <c r="AL56" s="26"/>
      <c r="AM56" s="26"/>
      <c r="AN56" s="26"/>
      <c r="AO56" s="26"/>
      <c r="AP56" s="26"/>
      <c r="AQ56" s="26"/>
      <c r="AR56" s="26"/>
      <c r="AS56" s="77"/>
      <c r="AT56" s="77"/>
      <c r="AU56" s="77"/>
      <c r="AV56" s="20"/>
      <c r="AW56" s="20"/>
      <c r="AX56" s="20"/>
    </row>
    <row r="57" spans="1:50" ht="3" customHeight="1">
      <c r="A57" s="19"/>
      <c r="B57" s="25"/>
      <c r="C57" s="20"/>
      <c r="D57" s="20"/>
      <c r="E57" s="20"/>
      <c r="F57" s="20"/>
      <c r="G57" s="20"/>
      <c r="H57" s="24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68"/>
      <c r="AC57" s="68"/>
      <c r="AD57" s="68"/>
      <c r="AE57" s="68"/>
      <c r="AF57" s="68"/>
      <c r="AG57" s="25"/>
      <c r="AH57" s="25"/>
      <c r="AI57" s="79"/>
      <c r="AJ57" s="25"/>
      <c r="AK57" s="25"/>
      <c r="AL57" s="25"/>
      <c r="AM57" s="25"/>
      <c r="AN57" s="25"/>
      <c r="AO57" s="25"/>
      <c r="AP57" s="25"/>
      <c r="AQ57" s="25"/>
      <c r="AR57" s="25"/>
      <c r="AS57" s="77"/>
      <c r="AT57" s="77"/>
      <c r="AU57" s="77"/>
      <c r="AV57" s="20"/>
      <c r="AW57" s="20"/>
      <c r="AX57" s="20"/>
    </row>
    <row r="58" spans="1:50" ht="11.25" customHeight="1">
      <c r="A58" s="19"/>
      <c r="B58" s="23"/>
      <c r="C58" s="20"/>
      <c r="D58" s="20"/>
      <c r="E58" s="20"/>
      <c r="F58" s="20"/>
      <c r="G58" s="20"/>
      <c r="H58" s="24"/>
      <c r="I58" s="43" t="s">
        <v>62</v>
      </c>
      <c r="J58" s="39" t="s">
        <v>63</v>
      </c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59" t="s">
        <v>57</v>
      </c>
      <c r="W58" s="60">
        <v>1</v>
      </c>
      <c r="X58" s="40" t="s">
        <v>28</v>
      </c>
      <c r="Y58" s="39"/>
      <c r="AB58" s="39"/>
      <c r="AC58" s="43"/>
      <c r="AD58" s="43"/>
      <c r="AE58" s="43"/>
      <c r="AF58" s="43"/>
      <c r="AG58" s="23"/>
      <c r="AH58" s="23"/>
      <c r="AI58" s="78"/>
      <c r="AJ58" s="42"/>
      <c r="AK58" s="42"/>
      <c r="AL58" s="42"/>
      <c r="AM58" s="42"/>
      <c r="AN58" s="42"/>
      <c r="AO58" s="42"/>
      <c r="AP58" s="42"/>
      <c r="AQ58" s="42"/>
      <c r="AR58" s="25"/>
      <c r="AS58" s="77"/>
      <c r="AT58" s="77"/>
      <c r="AU58" s="77"/>
      <c r="AV58" s="20"/>
      <c r="AW58" s="20"/>
      <c r="AX58" s="20"/>
    </row>
    <row r="59" spans="1:37" ht="7.5" customHeight="1">
      <c r="A59" s="27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81"/>
      <c r="AJ59" s="77"/>
      <c r="AK59" s="77"/>
    </row>
    <row r="60" ht="4.5" customHeight="1"/>
    <row r="61" spans="1:21" ht="9.75" customHeight="1">
      <c r="A61" s="115" t="str">
        <f>F33</f>
        <v> </v>
      </c>
      <c r="B61" s="116"/>
      <c r="C61" s="116"/>
      <c r="D61" s="116"/>
      <c r="E61" s="116"/>
      <c r="F61" s="116"/>
      <c r="G61" s="116"/>
      <c r="H61" s="117">
        <f>T33</f>
        <v>0</v>
      </c>
      <c r="I61" s="117"/>
      <c r="J61" s="117"/>
      <c r="K61" s="117"/>
      <c r="L61" s="118"/>
      <c r="N61" s="119" t="s">
        <v>75</v>
      </c>
      <c r="O61" s="120"/>
      <c r="P61" s="120"/>
      <c r="Q61" s="120"/>
      <c r="R61" s="119"/>
      <c r="S61" s="120"/>
      <c r="T61" s="120"/>
      <c r="U61" s="120"/>
    </row>
    <row r="62" spans="1:21" ht="11.25" customHeight="1">
      <c r="A62" s="107" t="s">
        <v>20</v>
      </c>
      <c r="B62" s="108"/>
      <c r="C62" s="108"/>
      <c r="D62" s="109"/>
      <c r="E62" s="121" t="s">
        <v>21</v>
      </c>
      <c r="F62" s="122"/>
      <c r="G62" s="123"/>
      <c r="H62" s="29" t="s">
        <v>64</v>
      </c>
      <c r="I62" s="124" t="s">
        <v>22</v>
      </c>
      <c r="J62" s="125"/>
      <c r="K62" s="126" t="str">
        <f>K34</f>
        <v>H28年</v>
      </c>
      <c r="L62" s="127"/>
      <c r="M62" s="47"/>
      <c r="N62" s="113" t="s">
        <v>20</v>
      </c>
      <c r="O62" s="113"/>
      <c r="P62" s="113"/>
      <c r="Q62" s="113"/>
      <c r="R62" s="106" t="s">
        <v>65</v>
      </c>
      <c r="S62" s="106" t="s">
        <v>66</v>
      </c>
      <c r="T62" s="128" t="s">
        <v>67</v>
      </c>
      <c r="U62" s="128" t="s">
        <v>68</v>
      </c>
    </row>
    <row r="63" spans="1:21" ht="11.25" customHeight="1">
      <c r="A63" s="110"/>
      <c r="B63" s="111"/>
      <c r="C63" s="111"/>
      <c r="D63" s="112"/>
      <c r="E63" s="129" t="s">
        <v>23</v>
      </c>
      <c r="F63" s="130"/>
      <c r="G63" s="131"/>
      <c r="H63" s="30" t="s">
        <v>69</v>
      </c>
      <c r="I63" s="48" t="s">
        <v>24</v>
      </c>
      <c r="J63" s="49" t="s">
        <v>25</v>
      </c>
      <c r="K63" s="104" t="s">
        <v>26</v>
      </c>
      <c r="L63" s="105"/>
      <c r="M63" s="47"/>
      <c r="N63" s="113"/>
      <c r="O63" s="113"/>
      <c r="P63" s="113"/>
      <c r="Q63" s="113"/>
      <c r="R63" s="106"/>
      <c r="S63" s="106"/>
      <c r="T63" s="128"/>
      <c r="U63" s="128"/>
    </row>
    <row r="64" spans="1:23" ht="10.5" customHeight="1">
      <c r="A64" s="31">
        <v>1</v>
      </c>
      <c r="B64" s="89" t="s">
        <v>27</v>
      </c>
      <c r="C64" s="90"/>
      <c r="D64" s="91"/>
      <c r="E64" s="32">
        <f>H64+I64+J64</f>
        <v>12</v>
      </c>
      <c r="F64" s="92" t="s">
        <v>28</v>
      </c>
      <c r="G64" s="93"/>
      <c r="H64" s="33">
        <v>1</v>
      </c>
      <c r="I64" s="50"/>
      <c r="J64" s="51">
        <f>ROUNDDOWN(V64,0)</f>
        <v>11</v>
      </c>
      <c r="K64" s="94">
        <f>U64</f>
        <v>114</v>
      </c>
      <c r="L64" s="95"/>
      <c r="M64" s="52"/>
      <c r="N64" s="53">
        <v>1</v>
      </c>
      <c r="O64" s="96" t="s">
        <v>27</v>
      </c>
      <c r="P64" s="96"/>
      <c r="Q64" s="96"/>
      <c r="R64" s="62"/>
      <c r="S64" s="62"/>
      <c r="T64" s="63"/>
      <c r="U64" s="62">
        <v>114</v>
      </c>
      <c r="V64" s="98">
        <f>K64/10</f>
        <v>11.4</v>
      </c>
      <c r="W64" s="98"/>
    </row>
    <row r="65" spans="1:23" ht="10.5" customHeight="1">
      <c r="A65" s="34">
        <v>2</v>
      </c>
      <c r="B65" s="89" t="s">
        <v>31</v>
      </c>
      <c r="C65" s="90"/>
      <c r="D65" s="91"/>
      <c r="E65" s="32">
        <f aca="true" t="shared" si="6" ref="E65:E82">H65+I65+J65</f>
        <v>5</v>
      </c>
      <c r="F65" s="92" t="s">
        <v>28</v>
      </c>
      <c r="G65" s="93"/>
      <c r="H65" s="33">
        <v>1</v>
      </c>
      <c r="I65" s="50"/>
      <c r="J65" s="51">
        <f>ROUNDDOWN(V65,0)</f>
        <v>4</v>
      </c>
      <c r="K65" s="94">
        <f aca="true" t="shared" si="7" ref="K65:K83">U65</f>
        <v>44</v>
      </c>
      <c r="L65" s="95"/>
      <c r="M65" s="52"/>
      <c r="N65" s="53">
        <v>2</v>
      </c>
      <c r="O65" s="96" t="s">
        <v>31</v>
      </c>
      <c r="P65" s="96"/>
      <c r="Q65" s="96"/>
      <c r="R65" s="62"/>
      <c r="S65" s="62"/>
      <c r="T65" s="63"/>
      <c r="U65" s="62">
        <v>44</v>
      </c>
      <c r="V65" s="98">
        <f aca="true" t="shared" si="8" ref="V65:V82">K65/10</f>
        <v>4.4</v>
      </c>
      <c r="W65" s="98"/>
    </row>
    <row r="66" spans="1:23" ht="10.5" customHeight="1">
      <c r="A66" s="82">
        <v>3</v>
      </c>
      <c r="B66" s="99" t="s">
        <v>34</v>
      </c>
      <c r="C66" s="100"/>
      <c r="D66" s="101"/>
      <c r="E66" s="83">
        <f t="shared" si="6"/>
        <v>7</v>
      </c>
      <c r="F66" s="102" t="s">
        <v>28</v>
      </c>
      <c r="G66" s="103"/>
      <c r="H66" s="84">
        <v>1</v>
      </c>
      <c r="I66" s="85">
        <v>1</v>
      </c>
      <c r="J66" s="51">
        <f aca="true" t="shared" si="9" ref="J66:J82">ROUNDDOWN(V66,0)</f>
        <v>5</v>
      </c>
      <c r="K66" s="94">
        <f t="shared" si="7"/>
        <v>58</v>
      </c>
      <c r="L66" s="95"/>
      <c r="M66" s="52"/>
      <c r="N66" s="53">
        <v>3</v>
      </c>
      <c r="O66" s="96" t="s">
        <v>34</v>
      </c>
      <c r="P66" s="96"/>
      <c r="Q66" s="96"/>
      <c r="R66" s="62"/>
      <c r="S66" s="62"/>
      <c r="T66" s="63"/>
      <c r="U66" s="62">
        <v>58</v>
      </c>
      <c r="V66" s="98">
        <f t="shared" si="8"/>
        <v>5.8</v>
      </c>
      <c r="W66" s="98"/>
    </row>
    <row r="67" spans="1:23" ht="10.5" customHeight="1">
      <c r="A67" s="82">
        <v>4</v>
      </c>
      <c r="B67" s="99" t="s">
        <v>37</v>
      </c>
      <c r="C67" s="100"/>
      <c r="D67" s="101"/>
      <c r="E67" s="83">
        <f t="shared" si="6"/>
        <v>6</v>
      </c>
      <c r="F67" s="102" t="s">
        <v>28</v>
      </c>
      <c r="G67" s="103"/>
      <c r="H67" s="84">
        <v>1</v>
      </c>
      <c r="I67" s="85"/>
      <c r="J67" s="51">
        <f t="shared" si="9"/>
        <v>5</v>
      </c>
      <c r="K67" s="94">
        <f t="shared" si="7"/>
        <v>51</v>
      </c>
      <c r="L67" s="95"/>
      <c r="M67" s="52"/>
      <c r="N67" s="53">
        <v>4</v>
      </c>
      <c r="O67" s="96" t="s">
        <v>37</v>
      </c>
      <c r="P67" s="96"/>
      <c r="Q67" s="96"/>
      <c r="R67" s="62"/>
      <c r="S67" s="62"/>
      <c r="T67" s="63"/>
      <c r="U67" s="62">
        <v>51</v>
      </c>
      <c r="V67" s="98">
        <f t="shared" si="8"/>
        <v>5.1</v>
      </c>
      <c r="W67" s="98"/>
    </row>
    <row r="68" spans="1:23" ht="10.5" customHeight="1">
      <c r="A68" s="34">
        <v>5</v>
      </c>
      <c r="B68" s="89" t="s">
        <v>40</v>
      </c>
      <c r="C68" s="90"/>
      <c r="D68" s="91"/>
      <c r="E68" s="32">
        <f t="shared" si="6"/>
        <v>11</v>
      </c>
      <c r="F68" s="92" t="s">
        <v>28</v>
      </c>
      <c r="G68" s="93"/>
      <c r="H68" s="33">
        <v>1</v>
      </c>
      <c r="I68" s="50"/>
      <c r="J68" s="51">
        <f>ROUNDDOWN(V68,0)</f>
        <v>10</v>
      </c>
      <c r="K68" s="94">
        <f>U68</f>
        <v>105</v>
      </c>
      <c r="L68" s="95"/>
      <c r="M68" s="52"/>
      <c r="N68" s="53">
        <v>5</v>
      </c>
      <c r="O68" s="96" t="s">
        <v>40</v>
      </c>
      <c r="P68" s="96"/>
      <c r="Q68" s="96"/>
      <c r="R68" s="62"/>
      <c r="S68" s="62"/>
      <c r="T68" s="63"/>
      <c r="U68" s="62">
        <v>105</v>
      </c>
      <c r="V68" s="98">
        <f t="shared" si="8"/>
        <v>10.5</v>
      </c>
      <c r="W68" s="98"/>
    </row>
    <row r="69" spans="1:23" ht="10.5" customHeight="1">
      <c r="A69" s="34">
        <v>6</v>
      </c>
      <c r="B69" s="89" t="s">
        <v>43</v>
      </c>
      <c r="C69" s="90"/>
      <c r="D69" s="91"/>
      <c r="E69" s="32">
        <f t="shared" si="6"/>
        <v>6</v>
      </c>
      <c r="F69" s="92" t="s">
        <v>28</v>
      </c>
      <c r="G69" s="93"/>
      <c r="H69" s="33">
        <v>1</v>
      </c>
      <c r="I69" s="50"/>
      <c r="J69" s="51">
        <f t="shared" si="9"/>
        <v>5</v>
      </c>
      <c r="K69" s="94">
        <f t="shared" si="7"/>
        <v>58</v>
      </c>
      <c r="L69" s="95"/>
      <c r="M69" s="52"/>
      <c r="N69" s="53">
        <v>6</v>
      </c>
      <c r="O69" s="96" t="s">
        <v>43</v>
      </c>
      <c r="P69" s="96"/>
      <c r="Q69" s="96"/>
      <c r="R69" s="62"/>
      <c r="S69" s="62"/>
      <c r="T69" s="63"/>
      <c r="U69" s="62">
        <v>58</v>
      </c>
      <c r="V69" s="98">
        <f t="shared" si="8"/>
        <v>5.8</v>
      </c>
      <c r="W69" s="98"/>
    </row>
    <row r="70" spans="1:23" ht="10.5" customHeight="1">
      <c r="A70" s="34">
        <v>7</v>
      </c>
      <c r="B70" s="89" t="s">
        <v>46</v>
      </c>
      <c r="C70" s="90"/>
      <c r="D70" s="91"/>
      <c r="E70" s="32">
        <f t="shared" si="6"/>
        <v>6</v>
      </c>
      <c r="F70" s="92" t="s">
        <v>28</v>
      </c>
      <c r="G70" s="93"/>
      <c r="H70" s="33">
        <v>1</v>
      </c>
      <c r="I70" s="50"/>
      <c r="J70" s="51">
        <f t="shared" si="9"/>
        <v>5</v>
      </c>
      <c r="K70" s="94">
        <f t="shared" si="7"/>
        <v>56</v>
      </c>
      <c r="L70" s="95"/>
      <c r="M70" s="52"/>
      <c r="N70" s="53">
        <v>7</v>
      </c>
      <c r="O70" s="96" t="s">
        <v>46</v>
      </c>
      <c r="P70" s="96"/>
      <c r="Q70" s="96"/>
      <c r="R70" s="62"/>
      <c r="S70" s="62"/>
      <c r="T70" s="63"/>
      <c r="U70" s="62">
        <v>56</v>
      </c>
      <c r="V70" s="98">
        <f t="shared" si="8"/>
        <v>5.6</v>
      </c>
      <c r="W70" s="98"/>
    </row>
    <row r="71" spans="1:23" ht="10.5" customHeight="1">
      <c r="A71" s="34">
        <v>8</v>
      </c>
      <c r="B71" s="89" t="s">
        <v>29</v>
      </c>
      <c r="C71" s="90"/>
      <c r="D71" s="91"/>
      <c r="E71" s="32">
        <f t="shared" si="6"/>
        <v>5</v>
      </c>
      <c r="F71" s="92" t="s">
        <v>28</v>
      </c>
      <c r="G71" s="93"/>
      <c r="H71" s="33">
        <v>1</v>
      </c>
      <c r="I71" s="50"/>
      <c r="J71" s="51">
        <f t="shared" si="9"/>
        <v>4</v>
      </c>
      <c r="K71" s="94">
        <f t="shared" si="7"/>
        <v>43</v>
      </c>
      <c r="L71" s="95"/>
      <c r="M71" s="52"/>
      <c r="N71" s="53">
        <v>8</v>
      </c>
      <c r="O71" s="96" t="s">
        <v>29</v>
      </c>
      <c r="P71" s="96"/>
      <c r="Q71" s="96"/>
      <c r="R71" s="62"/>
      <c r="S71" s="62"/>
      <c r="T71" s="63"/>
      <c r="U71" s="62">
        <v>43</v>
      </c>
      <c r="V71" s="98">
        <f t="shared" si="8"/>
        <v>4.3</v>
      </c>
      <c r="W71" s="98"/>
    </row>
    <row r="72" spans="1:23" ht="10.5" customHeight="1">
      <c r="A72" s="34">
        <v>9</v>
      </c>
      <c r="B72" s="89" t="s">
        <v>32</v>
      </c>
      <c r="C72" s="90"/>
      <c r="D72" s="91"/>
      <c r="E72" s="32">
        <f t="shared" si="6"/>
        <v>9</v>
      </c>
      <c r="F72" s="92" t="s">
        <v>28</v>
      </c>
      <c r="G72" s="93"/>
      <c r="H72" s="33">
        <v>1</v>
      </c>
      <c r="I72" s="50"/>
      <c r="J72" s="51">
        <f t="shared" si="9"/>
        <v>8</v>
      </c>
      <c r="K72" s="94">
        <f t="shared" si="7"/>
        <v>87</v>
      </c>
      <c r="L72" s="95"/>
      <c r="M72" s="52"/>
      <c r="N72" s="53">
        <v>9</v>
      </c>
      <c r="O72" s="96" t="s">
        <v>32</v>
      </c>
      <c r="P72" s="96"/>
      <c r="Q72" s="96"/>
      <c r="R72" s="62"/>
      <c r="S72" s="62"/>
      <c r="T72" s="63"/>
      <c r="U72" s="62">
        <v>87</v>
      </c>
      <c r="V72" s="98">
        <f t="shared" si="8"/>
        <v>8.7</v>
      </c>
      <c r="W72" s="98"/>
    </row>
    <row r="73" spans="1:23" ht="10.5" customHeight="1">
      <c r="A73" s="34">
        <v>10</v>
      </c>
      <c r="B73" s="89" t="s">
        <v>35</v>
      </c>
      <c r="C73" s="90"/>
      <c r="D73" s="91"/>
      <c r="E73" s="32">
        <f t="shared" si="6"/>
        <v>2</v>
      </c>
      <c r="F73" s="92" t="s">
        <v>28</v>
      </c>
      <c r="G73" s="93"/>
      <c r="H73" s="33">
        <v>1</v>
      </c>
      <c r="I73" s="50"/>
      <c r="J73" s="51">
        <f t="shared" si="9"/>
        <v>1</v>
      </c>
      <c r="K73" s="94">
        <f t="shared" si="7"/>
        <v>19</v>
      </c>
      <c r="L73" s="95"/>
      <c r="M73" s="52"/>
      <c r="N73" s="53">
        <v>10</v>
      </c>
      <c r="O73" s="96" t="s">
        <v>35</v>
      </c>
      <c r="P73" s="96"/>
      <c r="Q73" s="96"/>
      <c r="R73" s="62"/>
      <c r="S73" s="62"/>
      <c r="T73" s="63"/>
      <c r="U73" s="62">
        <v>19</v>
      </c>
      <c r="V73" s="98">
        <f t="shared" si="8"/>
        <v>1.9</v>
      </c>
      <c r="W73" s="98"/>
    </row>
    <row r="74" spans="1:23" ht="10.5" customHeight="1">
      <c r="A74" s="34">
        <v>11</v>
      </c>
      <c r="B74" s="89" t="s">
        <v>38</v>
      </c>
      <c r="C74" s="90"/>
      <c r="D74" s="91"/>
      <c r="E74" s="32">
        <f t="shared" si="6"/>
        <v>3</v>
      </c>
      <c r="F74" s="92" t="s">
        <v>28</v>
      </c>
      <c r="G74" s="93"/>
      <c r="H74" s="33">
        <v>1</v>
      </c>
      <c r="I74" s="50"/>
      <c r="J74" s="51">
        <f t="shared" si="9"/>
        <v>2</v>
      </c>
      <c r="K74" s="94">
        <f t="shared" si="7"/>
        <v>21</v>
      </c>
      <c r="L74" s="95"/>
      <c r="M74" s="52"/>
      <c r="N74" s="53">
        <v>11</v>
      </c>
      <c r="O74" s="96" t="s">
        <v>38</v>
      </c>
      <c r="P74" s="96"/>
      <c r="Q74" s="96"/>
      <c r="R74" s="62"/>
      <c r="S74" s="62"/>
      <c r="T74" s="63"/>
      <c r="U74" s="62">
        <v>21</v>
      </c>
      <c r="V74" s="98">
        <f t="shared" si="8"/>
        <v>2.1</v>
      </c>
      <c r="W74" s="98"/>
    </row>
    <row r="75" spans="1:23" ht="10.5" customHeight="1">
      <c r="A75" s="34">
        <v>12</v>
      </c>
      <c r="B75" s="89" t="s">
        <v>41</v>
      </c>
      <c r="C75" s="90"/>
      <c r="D75" s="91"/>
      <c r="E75" s="32">
        <f t="shared" si="6"/>
        <v>3</v>
      </c>
      <c r="F75" s="92" t="s">
        <v>28</v>
      </c>
      <c r="G75" s="93"/>
      <c r="H75" s="33">
        <v>1</v>
      </c>
      <c r="I75" s="50"/>
      <c r="J75" s="51">
        <f t="shared" si="9"/>
        <v>2</v>
      </c>
      <c r="K75" s="94">
        <f t="shared" si="7"/>
        <v>25</v>
      </c>
      <c r="L75" s="95"/>
      <c r="M75" s="52"/>
      <c r="N75" s="53">
        <v>12</v>
      </c>
      <c r="O75" s="96" t="s">
        <v>41</v>
      </c>
      <c r="P75" s="96"/>
      <c r="Q75" s="96"/>
      <c r="R75" s="62"/>
      <c r="S75" s="62"/>
      <c r="T75" s="63"/>
      <c r="U75" s="62">
        <v>25</v>
      </c>
      <c r="V75" s="98">
        <f t="shared" si="8"/>
        <v>2.5</v>
      </c>
      <c r="W75" s="98"/>
    </row>
    <row r="76" spans="1:23" ht="10.5" customHeight="1">
      <c r="A76" s="34">
        <v>13</v>
      </c>
      <c r="B76" s="89" t="s">
        <v>44</v>
      </c>
      <c r="C76" s="90"/>
      <c r="D76" s="91"/>
      <c r="E76" s="32">
        <f t="shared" si="6"/>
        <v>3</v>
      </c>
      <c r="F76" s="92" t="s">
        <v>28</v>
      </c>
      <c r="G76" s="93"/>
      <c r="H76" s="33">
        <v>1</v>
      </c>
      <c r="I76" s="50"/>
      <c r="J76" s="51">
        <f t="shared" si="9"/>
        <v>2</v>
      </c>
      <c r="K76" s="94">
        <f t="shared" si="7"/>
        <v>21</v>
      </c>
      <c r="L76" s="95"/>
      <c r="M76" s="52"/>
      <c r="N76" s="53">
        <v>13</v>
      </c>
      <c r="O76" s="96" t="s">
        <v>44</v>
      </c>
      <c r="P76" s="96"/>
      <c r="Q76" s="96"/>
      <c r="R76" s="62"/>
      <c r="S76" s="62"/>
      <c r="T76" s="63"/>
      <c r="U76" s="62">
        <v>21</v>
      </c>
      <c r="V76" s="98">
        <f t="shared" si="8"/>
        <v>2.1</v>
      </c>
      <c r="W76" s="98"/>
    </row>
    <row r="77" spans="1:23" ht="10.5" customHeight="1">
      <c r="A77" s="34">
        <v>14</v>
      </c>
      <c r="B77" s="89" t="s">
        <v>47</v>
      </c>
      <c r="C77" s="90"/>
      <c r="D77" s="91"/>
      <c r="E77" s="32">
        <f t="shared" si="6"/>
        <v>3</v>
      </c>
      <c r="F77" s="92" t="s">
        <v>28</v>
      </c>
      <c r="G77" s="93"/>
      <c r="H77" s="33">
        <v>1</v>
      </c>
      <c r="I77" s="50"/>
      <c r="J77" s="51">
        <f t="shared" si="9"/>
        <v>2</v>
      </c>
      <c r="K77" s="94">
        <f t="shared" si="7"/>
        <v>24</v>
      </c>
      <c r="L77" s="95"/>
      <c r="M77" s="52"/>
      <c r="N77" s="53">
        <v>14</v>
      </c>
      <c r="O77" s="96" t="s">
        <v>47</v>
      </c>
      <c r="P77" s="96"/>
      <c r="Q77" s="96"/>
      <c r="R77" s="62"/>
      <c r="S77" s="62"/>
      <c r="T77" s="63"/>
      <c r="U77" s="62">
        <v>24</v>
      </c>
      <c r="V77" s="98">
        <f t="shared" si="8"/>
        <v>2.4</v>
      </c>
      <c r="W77" s="98"/>
    </row>
    <row r="78" spans="1:23" ht="10.5" customHeight="1">
      <c r="A78" s="34">
        <v>15</v>
      </c>
      <c r="B78" s="89" t="s">
        <v>30</v>
      </c>
      <c r="C78" s="90"/>
      <c r="D78" s="91"/>
      <c r="E78" s="32">
        <f t="shared" si="6"/>
        <v>0</v>
      </c>
      <c r="F78" s="92" t="s">
        <v>28</v>
      </c>
      <c r="G78" s="93"/>
      <c r="H78" s="33">
        <v>0</v>
      </c>
      <c r="I78" s="50"/>
      <c r="J78" s="51">
        <f t="shared" si="9"/>
        <v>0</v>
      </c>
      <c r="K78" s="94">
        <f t="shared" si="7"/>
        <v>0</v>
      </c>
      <c r="L78" s="95"/>
      <c r="M78" s="52"/>
      <c r="N78" s="53">
        <v>15</v>
      </c>
      <c r="O78" s="96" t="s">
        <v>30</v>
      </c>
      <c r="P78" s="96"/>
      <c r="Q78" s="96"/>
      <c r="R78" s="62"/>
      <c r="S78" s="62"/>
      <c r="T78" s="63"/>
      <c r="U78" s="62">
        <v>0</v>
      </c>
      <c r="V78" s="98">
        <f t="shared" si="8"/>
        <v>0</v>
      </c>
      <c r="W78" s="98"/>
    </row>
    <row r="79" spans="1:23" ht="10.5" customHeight="1">
      <c r="A79" s="34">
        <v>16</v>
      </c>
      <c r="B79" s="89" t="s">
        <v>33</v>
      </c>
      <c r="C79" s="90"/>
      <c r="D79" s="91"/>
      <c r="E79" s="32">
        <f t="shared" si="6"/>
        <v>2</v>
      </c>
      <c r="F79" s="92" t="s">
        <v>28</v>
      </c>
      <c r="G79" s="93"/>
      <c r="H79" s="33">
        <v>1</v>
      </c>
      <c r="I79" s="50"/>
      <c r="J79" s="51">
        <f t="shared" si="9"/>
        <v>1</v>
      </c>
      <c r="K79" s="94">
        <f t="shared" si="7"/>
        <v>10</v>
      </c>
      <c r="L79" s="95"/>
      <c r="M79" s="52"/>
      <c r="N79" s="53">
        <v>16</v>
      </c>
      <c r="O79" s="96" t="s">
        <v>33</v>
      </c>
      <c r="P79" s="96"/>
      <c r="Q79" s="96"/>
      <c r="R79" s="62"/>
      <c r="S79" s="62"/>
      <c r="T79" s="63"/>
      <c r="U79" s="62">
        <v>10</v>
      </c>
      <c r="V79" s="98">
        <f t="shared" si="8"/>
        <v>1</v>
      </c>
      <c r="W79" s="98"/>
    </row>
    <row r="80" spans="1:23" ht="10.5" customHeight="1">
      <c r="A80" s="34">
        <v>17</v>
      </c>
      <c r="B80" s="89" t="s">
        <v>36</v>
      </c>
      <c r="C80" s="90"/>
      <c r="D80" s="91"/>
      <c r="E80" s="32">
        <f t="shared" si="6"/>
        <v>2</v>
      </c>
      <c r="F80" s="92" t="s">
        <v>28</v>
      </c>
      <c r="G80" s="93"/>
      <c r="H80" s="33">
        <v>1</v>
      </c>
      <c r="I80" s="50"/>
      <c r="J80" s="51">
        <f t="shared" si="9"/>
        <v>1</v>
      </c>
      <c r="K80" s="94">
        <f t="shared" si="7"/>
        <v>11</v>
      </c>
      <c r="L80" s="95"/>
      <c r="M80" s="52"/>
      <c r="N80" s="53">
        <v>17</v>
      </c>
      <c r="O80" s="96" t="s">
        <v>36</v>
      </c>
      <c r="P80" s="96"/>
      <c r="Q80" s="96"/>
      <c r="R80" s="62"/>
      <c r="S80" s="62"/>
      <c r="T80" s="63"/>
      <c r="U80" s="62">
        <v>11</v>
      </c>
      <c r="V80" s="98">
        <f t="shared" si="8"/>
        <v>1.1</v>
      </c>
      <c r="W80" s="98"/>
    </row>
    <row r="81" spans="1:23" ht="10.5" customHeight="1">
      <c r="A81" s="34">
        <v>18</v>
      </c>
      <c r="B81" s="89" t="s">
        <v>39</v>
      </c>
      <c r="C81" s="90"/>
      <c r="D81" s="91"/>
      <c r="E81" s="32">
        <f t="shared" si="6"/>
        <v>0</v>
      </c>
      <c r="F81" s="92" t="s">
        <v>28</v>
      </c>
      <c r="G81" s="93"/>
      <c r="H81" s="33">
        <v>0</v>
      </c>
      <c r="I81" s="50"/>
      <c r="J81" s="51">
        <f t="shared" si="9"/>
        <v>0</v>
      </c>
      <c r="K81" s="94">
        <f t="shared" si="7"/>
        <v>0</v>
      </c>
      <c r="L81" s="95"/>
      <c r="M81" s="52"/>
      <c r="N81" s="53">
        <v>18</v>
      </c>
      <c r="O81" s="96" t="s">
        <v>39</v>
      </c>
      <c r="P81" s="96"/>
      <c r="Q81" s="96"/>
      <c r="R81" s="62"/>
      <c r="S81" s="62"/>
      <c r="T81" s="63"/>
      <c r="U81" s="62">
        <v>0</v>
      </c>
      <c r="V81" s="98">
        <f t="shared" si="8"/>
        <v>0</v>
      </c>
      <c r="W81" s="98"/>
    </row>
    <row r="82" spans="1:23" ht="10.5" customHeight="1">
      <c r="A82" s="34">
        <v>19</v>
      </c>
      <c r="B82" s="89" t="s">
        <v>42</v>
      </c>
      <c r="C82" s="90"/>
      <c r="D82" s="91"/>
      <c r="E82" s="32">
        <f t="shared" si="6"/>
        <v>1</v>
      </c>
      <c r="F82" s="92" t="s">
        <v>28</v>
      </c>
      <c r="G82" s="93"/>
      <c r="H82" s="33">
        <v>1</v>
      </c>
      <c r="I82" s="50"/>
      <c r="J82" s="51">
        <f t="shared" si="9"/>
        <v>0</v>
      </c>
      <c r="K82" s="94">
        <f t="shared" si="7"/>
        <v>7</v>
      </c>
      <c r="L82" s="95"/>
      <c r="M82" s="52"/>
      <c r="N82" s="53">
        <v>19</v>
      </c>
      <c r="O82" s="96" t="s">
        <v>42</v>
      </c>
      <c r="P82" s="96"/>
      <c r="Q82" s="96"/>
      <c r="R82" s="62"/>
      <c r="S82" s="62"/>
      <c r="T82" s="63"/>
      <c r="U82" s="62">
        <v>7</v>
      </c>
      <c r="V82" s="98">
        <f t="shared" si="8"/>
        <v>0.7</v>
      </c>
      <c r="W82" s="98"/>
    </row>
    <row r="83" spans="1:23" ht="10.5" customHeight="1">
      <c r="A83" s="34"/>
      <c r="B83" s="89" t="s">
        <v>45</v>
      </c>
      <c r="C83" s="90"/>
      <c r="D83" s="91"/>
      <c r="E83" s="32"/>
      <c r="F83" s="92"/>
      <c r="G83" s="93"/>
      <c r="H83" s="33"/>
      <c r="I83" s="50"/>
      <c r="J83" s="51"/>
      <c r="K83" s="94">
        <f t="shared" si="7"/>
        <v>11</v>
      </c>
      <c r="L83" s="95"/>
      <c r="M83" s="70"/>
      <c r="N83" s="53"/>
      <c r="O83" s="96" t="s">
        <v>45</v>
      </c>
      <c r="P83" s="96"/>
      <c r="Q83" s="96"/>
      <c r="R83" s="62"/>
      <c r="S83" s="62"/>
      <c r="T83" s="63"/>
      <c r="U83" s="62">
        <v>11</v>
      </c>
      <c r="V83" s="64"/>
      <c r="W83" s="64"/>
    </row>
    <row r="84" spans="1:21" ht="10.5" customHeight="1">
      <c r="A84" s="97" t="s">
        <v>48</v>
      </c>
      <c r="B84" s="97"/>
      <c r="C84" s="97"/>
      <c r="D84" s="97"/>
      <c r="E84" s="34">
        <f aca="true" t="shared" si="10" ref="E84:J84">SUM(E64:E82)</f>
        <v>86</v>
      </c>
      <c r="F84" s="92" t="s">
        <v>28</v>
      </c>
      <c r="G84" s="93"/>
      <c r="H84" s="34">
        <f t="shared" si="10"/>
        <v>17</v>
      </c>
      <c r="I84" s="86">
        <f t="shared" si="10"/>
        <v>1</v>
      </c>
      <c r="J84" s="87">
        <f t="shared" si="10"/>
        <v>68</v>
      </c>
      <c r="K84" s="97">
        <f>SUM(K64:L83)</f>
        <v>765</v>
      </c>
      <c r="L84" s="97"/>
      <c r="M84" s="1"/>
      <c r="N84" s="97" t="s">
        <v>48</v>
      </c>
      <c r="O84" s="97"/>
      <c r="P84" s="97"/>
      <c r="Q84" s="97"/>
      <c r="R84" s="63">
        <f>SUM(R64:R82)</f>
        <v>0</v>
      </c>
      <c r="S84" s="63">
        <f>SUM(S64:S82)</f>
        <v>0</v>
      </c>
      <c r="T84" s="63">
        <f>SUM(T64:T82)</f>
        <v>0</v>
      </c>
      <c r="U84" s="63">
        <f>SUM(U64:U83)</f>
        <v>765</v>
      </c>
    </row>
    <row r="86" spans="5:14" ht="13.5">
      <c r="E86" t="s">
        <v>70</v>
      </c>
      <c r="N86" t="s">
        <v>71</v>
      </c>
    </row>
  </sheetData>
  <sheetProtection/>
  <mergeCells count="261">
    <mergeCell ref="Z52:AA52"/>
    <mergeCell ref="Z53:AA53"/>
    <mergeCell ref="Z54:AA54"/>
    <mergeCell ref="J30:Z30"/>
    <mergeCell ref="X19:AI19"/>
    <mergeCell ref="J16:Z16"/>
    <mergeCell ref="J22:Z22"/>
    <mergeCell ref="J26:Z26"/>
    <mergeCell ref="N25:R25"/>
    <mergeCell ref="S25:W25"/>
    <mergeCell ref="C2:AG2"/>
    <mergeCell ref="B8:I8"/>
    <mergeCell ref="J8:O8"/>
    <mergeCell ref="P8:U8"/>
    <mergeCell ref="V8:AH8"/>
    <mergeCell ref="B1:AH1"/>
    <mergeCell ref="B9:I9"/>
    <mergeCell ref="J9:M9"/>
    <mergeCell ref="N9:O9"/>
    <mergeCell ref="P9:S9"/>
    <mergeCell ref="T9:U9"/>
    <mergeCell ref="V9:AH9"/>
    <mergeCell ref="B10:I10"/>
    <mergeCell ref="J10:O10"/>
    <mergeCell ref="P10:S10"/>
    <mergeCell ref="T10:U10"/>
    <mergeCell ref="V10:AH10"/>
    <mergeCell ref="A19:L19"/>
    <mergeCell ref="N19:V19"/>
    <mergeCell ref="T27:Z27"/>
    <mergeCell ref="T28:Z28"/>
    <mergeCell ref="O29:R29"/>
    <mergeCell ref="S29:V29"/>
    <mergeCell ref="F33:AD33"/>
    <mergeCell ref="E34:H34"/>
    <mergeCell ref="I34:J34"/>
    <mergeCell ref="K34:L34"/>
    <mergeCell ref="P34:S34"/>
    <mergeCell ref="T34:U34"/>
    <mergeCell ref="V34:W34"/>
    <mergeCell ref="AA34:AD34"/>
    <mergeCell ref="A32:E33"/>
    <mergeCell ref="B34:D35"/>
    <mergeCell ref="AE34:AF34"/>
    <mergeCell ref="AG34:AH34"/>
    <mergeCell ref="E35:H35"/>
    <mergeCell ref="K35:L35"/>
    <mergeCell ref="P35:S35"/>
    <mergeCell ref="V35:W35"/>
    <mergeCell ref="AA35:AD35"/>
    <mergeCell ref="AG35:AH35"/>
    <mergeCell ref="M34:O35"/>
    <mergeCell ref="X34:Z35"/>
    <mergeCell ref="B36:D36"/>
    <mergeCell ref="E36:F36"/>
    <mergeCell ref="G36:H36"/>
    <mergeCell ref="K36:L36"/>
    <mergeCell ref="M36:O36"/>
    <mergeCell ref="P36:Q36"/>
    <mergeCell ref="R36:S36"/>
    <mergeCell ref="V36:W36"/>
    <mergeCell ref="X36:Z36"/>
    <mergeCell ref="AA36:AB36"/>
    <mergeCell ref="AC36:AD36"/>
    <mergeCell ref="AG36:AH36"/>
    <mergeCell ref="B37:D37"/>
    <mergeCell ref="E37:F37"/>
    <mergeCell ref="G37:H37"/>
    <mergeCell ref="K37:L37"/>
    <mergeCell ref="M37:O37"/>
    <mergeCell ref="P37:Q37"/>
    <mergeCell ref="R37:S37"/>
    <mergeCell ref="V37:W37"/>
    <mergeCell ref="X37:Z37"/>
    <mergeCell ref="AA37:AB37"/>
    <mergeCell ref="AC37:AD37"/>
    <mergeCell ref="AG37:AH37"/>
    <mergeCell ref="B38:D38"/>
    <mergeCell ref="E38:F38"/>
    <mergeCell ref="G38:H38"/>
    <mergeCell ref="K38:L38"/>
    <mergeCell ref="M38:O38"/>
    <mergeCell ref="P38:Q38"/>
    <mergeCell ref="R38:S38"/>
    <mergeCell ref="V38:W38"/>
    <mergeCell ref="X38:Z38"/>
    <mergeCell ref="AA38:AB38"/>
    <mergeCell ref="AC38:AD38"/>
    <mergeCell ref="AG38:AH38"/>
    <mergeCell ref="B39:D39"/>
    <mergeCell ref="E39:F39"/>
    <mergeCell ref="G39:H39"/>
    <mergeCell ref="K39:L39"/>
    <mergeCell ref="M39:O39"/>
    <mergeCell ref="P39:Q39"/>
    <mergeCell ref="R39:S39"/>
    <mergeCell ref="V39:W39"/>
    <mergeCell ref="X39:Z39"/>
    <mergeCell ref="AA39:AB39"/>
    <mergeCell ref="AC39:AD39"/>
    <mergeCell ref="AG39:AH39"/>
    <mergeCell ref="B40:D40"/>
    <mergeCell ref="E40:F40"/>
    <mergeCell ref="G40:H40"/>
    <mergeCell ref="K40:L40"/>
    <mergeCell ref="M40:O40"/>
    <mergeCell ref="P40:Q40"/>
    <mergeCell ref="R40:S40"/>
    <mergeCell ref="V40:W40"/>
    <mergeCell ref="X40:Z40"/>
    <mergeCell ref="AA40:AB40"/>
    <mergeCell ref="AC40:AD40"/>
    <mergeCell ref="AG40:AH40"/>
    <mergeCell ref="B41:D41"/>
    <mergeCell ref="E41:F41"/>
    <mergeCell ref="G41:H41"/>
    <mergeCell ref="K41:L41"/>
    <mergeCell ref="M41:O41"/>
    <mergeCell ref="P41:Q41"/>
    <mergeCell ref="R41:S41"/>
    <mergeCell ref="V41:W41"/>
    <mergeCell ref="X41:Z41"/>
    <mergeCell ref="AA41:AB41"/>
    <mergeCell ref="AC41:AD41"/>
    <mergeCell ref="AG41:AH41"/>
    <mergeCell ref="B42:D42"/>
    <mergeCell ref="E42:F42"/>
    <mergeCell ref="G42:H42"/>
    <mergeCell ref="K42:L42"/>
    <mergeCell ref="M42:O42"/>
    <mergeCell ref="P42:Q42"/>
    <mergeCell ref="R42:S42"/>
    <mergeCell ref="V42:W42"/>
    <mergeCell ref="X42:Z42"/>
    <mergeCell ref="AA42:AB42"/>
    <mergeCell ref="AC42:AD42"/>
    <mergeCell ref="AG42:AH42"/>
    <mergeCell ref="E43:F43"/>
    <mergeCell ref="K43:L43"/>
    <mergeCell ref="P43:Q43"/>
    <mergeCell ref="V43:W43"/>
    <mergeCell ref="AG43:AH43"/>
    <mergeCell ref="I46:K46"/>
    <mergeCell ref="R56:S56"/>
    <mergeCell ref="A61:G61"/>
    <mergeCell ref="H61:L61"/>
    <mergeCell ref="N61:U61"/>
    <mergeCell ref="E62:G62"/>
    <mergeCell ref="I62:J62"/>
    <mergeCell ref="K62:L62"/>
    <mergeCell ref="T62:T63"/>
    <mergeCell ref="U62:U63"/>
    <mergeCell ref="E63:G63"/>
    <mergeCell ref="K63:L63"/>
    <mergeCell ref="B64:D64"/>
    <mergeCell ref="F64:G64"/>
    <mergeCell ref="K64:L64"/>
    <mergeCell ref="O64:Q64"/>
    <mergeCell ref="V64:W64"/>
    <mergeCell ref="R62:R63"/>
    <mergeCell ref="S62:S63"/>
    <mergeCell ref="A62:D63"/>
    <mergeCell ref="N62:Q63"/>
    <mergeCell ref="B65:D65"/>
    <mergeCell ref="F65:G65"/>
    <mergeCell ref="K65:L65"/>
    <mergeCell ref="O65:Q65"/>
    <mergeCell ref="V65:W65"/>
    <mergeCell ref="B66:D66"/>
    <mergeCell ref="F66:G66"/>
    <mergeCell ref="K66:L66"/>
    <mergeCell ref="O66:Q66"/>
    <mergeCell ref="V66:W66"/>
    <mergeCell ref="B67:D67"/>
    <mergeCell ref="F67:G67"/>
    <mergeCell ref="K67:L67"/>
    <mergeCell ref="O67:Q67"/>
    <mergeCell ref="V67:W67"/>
    <mergeCell ref="B68:D68"/>
    <mergeCell ref="F68:G68"/>
    <mergeCell ref="K68:L68"/>
    <mergeCell ref="O68:Q68"/>
    <mergeCell ref="V68:W68"/>
    <mergeCell ref="B69:D69"/>
    <mergeCell ref="F69:G69"/>
    <mergeCell ref="K69:L69"/>
    <mergeCell ref="O69:Q69"/>
    <mergeCell ref="V69:W69"/>
    <mergeCell ref="B70:D70"/>
    <mergeCell ref="F70:G70"/>
    <mergeCell ref="K70:L70"/>
    <mergeCell ref="O70:Q70"/>
    <mergeCell ref="V70:W70"/>
    <mergeCell ref="B71:D71"/>
    <mergeCell ref="F71:G71"/>
    <mergeCell ref="K71:L71"/>
    <mergeCell ref="O71:Q71"/>
    <mergeCell ref="V71:W71"/>
    <mergeCell ref="B72:D72"/>
    <mergeCell ref="F72:G72"/>
    <mergeCell ref="K72:L72"/>
    <mergeCell ref="O72:Q72"/>
    <mergeCell ref="V72:W72"/>
    <mergeCell ref="B73:D73"/>
    <mergeCell ref="F73:G73"/>
    <mergeCell ref="K73:L73"/>
    <mergeCell ref="O73:Q73"/>
    <mergeCell ref="V73:W73"/>
    <mergeCell ref="B74:D74"/>
    <mergeCell ref="F74:G74"/>
    <mergeCell ref="K74:L74"/>
    <mergeCell ref="O74:Q74"/>
    <mergeCell ref="V74:W74"/>
    <mergeCell ref="B75:D75"/>
    <mergeCell ref="F75:G75"/>
    <mergeCell ref="K75:L75"/>
    <mergeCell ref="O75:Q75"/>
    <mergeCell ref="V75:W75"/>
    <mergeCell ref="B76:D76"/>
    <mergeCell ref="F76:G76"/>
    <mergeCell ref="K76:L76"/>
    <mergeCell ref="O76:Q76"/>
    <mergeCell ref="V76:W76"/>
    <mergeCell ref="B77:D77"/>
    <mergeCell ref="F77:G77"/>
    <mergeCell ref="K77:L77"/>
    <mergeCell ref="O77:Q77"/>
    <mergeCell ref="V77:W77"/>
    <mergeCell ref="B78:D78"/>
    <mergeCell ref="F78:G78"/>
    <mergeCell ref="K78:L78"/>
    <mergeCell ref="O78:Q78"/>
    <mergeCell ref="V78:W78"/>
    <mergeCell ref="B79:D79"/>
    <mergeCell ref="F79:G79"/>
    <mergeCell ref="K79:L79"/>
    <mergeCell ref="O79:Q79"/>
    <mergeCell ref="V79:W79"/>
    <mergeCell ref="B80:D80"/>
    <mergeCell ref="F80:G80"/>
    <mergeCell ref="K80:L80"/>
    <mergeCell ref="O80:Q80"/>
    <mergeCell ref="V80:W80"/>
    <mergeCell ref="B81:D81"/>
    <mergeCell ref="F81:G81"/>
    <mergeCell ref="K81:L81"/>
    <mergeCell ref="O81:Q81"/>
    <mergeCell ref="V81:W81"/>
    <mergeCell ref="K82:L82"/>
    <mergeCell ref="O82:Q82"/>
    <mergeCell ref="V82:W82"/>
    <mergeCell ref="B82:D82"/>
    <mergeCell ref="F82:G82"/>
    <mergeCell ref="B83:D83"/>
    <mergeCell ref="F83:G83"/>
    <mergeCell ref="K83:L83"/>
    <mergeCell ref="O83:Q83"/>
    <mergeCell ref="A84:D84"/>
    <mergeCell ref="F84:G84"/>
    <mergeCell ref="K84:L84"/>
    <mergeCell ref="N84:Q84"/>
  </mergeCells>
  <printOptions/>
  <pageMargins left="0.7874015748031497" right="0.35433070866141736" top="0.5118110236220472" bottom="0.2755905511811024" header="0" footer="0.1968503937007874"/>
  <pageSetup horizontalDpi="600" verticalDpi="600" orientation="portrait" paperSize="9" scale="10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　Yoshinaly</dc:creator>
  <cp:keywords/>
  <dc:description/>
  <cp:lastModifiedBy>滋賀障スポ事務局</cp:lastModifiedBy>
  <cp:lastPrinted>2017-08-24T04:30:31Z</cp:lastPrinted>
  <dcterms:created xsi:type="dcterms:W3CDTF">2008-07-16T05:35:58Z</dcterms:created>
  <dcterms:modified xsi:type="dcterms:W3CDTF">2017-09-25T07:35:59Z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